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5360" windowHeight="144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'Sheet1'!$A$1:$G$57,'Sheet1'!$A$60:$G$111,'Sheet1'!$A$114:$G$159,'Sheet1'!$A$162:$F$216</definedName>
  </definedNames>
  <calcPr fullCalcOnLoad="1"/>
</workbook>
</file>

<file path=xl/sharedStrings.xml><?xml version="1.0" encoding="utf-8"?>
<sst xmlns="http://schemas.openxmlformats.org/spreadsheetml/2006/main" count="286" uniqueCount="221">
  <si>
    <t>COLOR</t>
  </si>
  <si>
    <t>PLANTS</t>
  </si>
  <si>
    <t>PRICE</t>
  </si>
  <si>
    <t>NO. OF</t>
  </si>
  <si>
    <t>TOTAL</t>
  </si>
  <si>
    <t>PER FLAT</t>
  </si>
  <si>
    <t>FLATS</t>
  </si>
  <si>
    <t>AMOUNT</t>
  </si>
  <si>
    <t>Blue</t>
  </si>
  <si>
    <t>White</t>
  </si>
  <si>
    <t>Mix</t>
  </si>
  <si>
    <t>Silverdust</t>
  </si>
  <si>
    <t>Red</t>
  </si>
  <si>
    <t>Pink</t>
  </si>
  <si>
    <t>Mixed Colors</t>
  </si>
  <si>
    <t>Blue &amp; White</t>
  </si>
  <si>
    <t>Red &amp; White</t>
  </si>
  <si>
    <t>Yellow</t>
  </si>
  <si>
    <t>(Moss Rose)                          Mix</t>
  </si>
  <si>
    <t>Name:</t>
  </si>
  <si>
    <t>6% Sales Tax:</t>
  </si>
  <si>
    <t>Phone Number:</t>
  </si>
  <si>
    <t>Grand Total:</t>
  </si>
  <si>
    <t>Page 2</t>
  </si>
  <si>
    <t>Page 3</t>
  </si>
  <si>
    <t>Page 1</t>
  </si>
  <si>
    <r>
      <t>ITEM NO</t>
    </r>
    <r>
      <rPr>
        <sz val="10"/>
        <rFont val="Arial"/>
        <family val="0"/>
      </rPr>
      <t>/</t>
    </r>
    <r>
      <rPr>
        <b/>
        <sz val="10"/>
        <rFont val="Arial"/>
        <family val="2"/>
      </rPr>
      <t>VARIETY</t>
    </r>
  </si>
  <si>
    <t>ITEM NO/VARIETY</t>
  </si>
  <si>
    <t xml:space="preserve">  4.5" Potted</t>
  </si>
  <si>
    <t>Violet</t>
  </si>
  <si>
    <t xml:space="preserve">12-14"            Bonanza Mix         </t>
  </si>
  <si>
    <t>12-14"            Bonanza Orange</t>
  </si>
  <si>
    <t>12-14"            Bonanza Bee</t>
  </si>
  <si>
    <t>12-14"            Aurora Red</t>
  </si>
  <si>
    <t xml:space="preserve">Mixed Colors:     </t>
  </si>
  <si>
    <t xml:space="preserve">                    Email Address:</t>
  </si>
  <si>
    <t>Mixed</t>
  </si>
  <si>
    <t xml:space="preserve">     4 1/2 Inch Pot</t>
  </si>
  <si>
    <r>
      <t xml:space="preserve">  </t>
    </r>
    <r>
      <rPr>
        <b/>
        <sz val="10"/>
        <rFont val="Arial"/>
        <family val="2"/>
      </rPr>
      <t>58</t>
    </r>
    <r>
      <rPr>
        <sz val="10"/>
        <rFont val="Arial"/>
        <family val="0"/>
      </rPr>
      <t xml:space="preserve"> Short</t>
    </r>
  </si>
  <si>
    <r>
      <t xml:space="preserve">  </t>
    </r>
    <r>
      <rPr>
        <b/>
        <sz val="10"/>
        <rFont val="Arial"/>
        <family val="2"/>
      </rPr>
      <t>54</t>
    </r>
    <r>
      <rPr>
        <sz val="10"/>
        <rFont val="Arial"/>
        <family val="0"/>
      </rPr>
      <t xml:space="preserve">  Short</t>
    </r>
  </si>
  <si>
    <r>
      <t xml:space="preserve"> </t>
    </r>
    <r>
      <rPr>
        <b/>
        <sz val="10"/>
        <rFont val="Arial"/>
        <family val="2"/>
      </rPr>
      <t xml:space="preserve"> 55</t>
    </r>
    <r>
      <rPr>
        <sz val="10"/>
        <rFont val="Arial"/>
        <family val="0"/>
      </rPr>
      <t xml:space="preserve">  Medium</t>
    </r>
  </si>
  <si>
    <r>
      <t xml:space="preserve">  </t>
    </r>
    <r>
      <rPr>
        <b/>
        <sz val="10"/>
        <rFont val="Arial"/>
        <family val="2"/>
      </rPr>
      <t>56</t>
    </r>
    <r>
      <rPr>
        <sz val="10"/>
        <rFont val="Arial"/>
        <family val="0"/>
      </rPr>
      <t xml:space="preserve">  Tall</t>
    </r>
  </si>
  <si>
    <r>
      <t xml:space="preserve">  </t>
    </r>
    <r>
      <rPr>
        <b/>
        <sz val="10"/>
        <rFont val="Arial"/>
        <family val="2"/>
      </rPr>
      <t>38</t>
    </r>
    <r>
      <rPr>
        <sz val="10"/>
        <rFont val="Arial"/>
        <family val="0"/>
      </rPr>
      <t xml:space="preserve"> Red</t>
    </r>
  </si>
  <si>
    <r>
      <t xml:space="preserve">  </t>
    </r>
    <r>
      <rPr>
        <b/>
        <sz val="10"/>
        <rFont val="Arial"/>
        <family val="2"/>
      </rPr>
      <t>39</t>
    </r>
    <r>
      <rPr>
        <sz val="10"/>
        <rFont val="Arial"/>
        <family val="0"/>
      </rPr>
      <t xml:space="preserve"> White</t>
    </r>
  </si>
  <si>
    <r>
      <t xml:space="preserve">  </t>
    </r>
    <r>
      <rPr>
        <b/>
        <sz val="10"/>
        <rFont val="Arial"/>
        <family val="2"/>
      </rPr>
      <t xml:space="preserve">40 </t>
    </r>
    <r>
      <rPr>
        <sz val="10"/>
        <rFont val="Arial"/>
        <family val="0"/>
      </rPr>
      <t>Blue</t>
    </r>
  </si>
  <si>
    <r>
      <t xml:space="preserve"> </t>
    </r>
    <r>
      <rPr>
        <b/>
        <sz val="10"/>
        <rFont val="Arial"/>
        <family val="2"/>
      </rPr>
      <t xml:space="preserve"> 41</t>
    </r>
    <r>
      <rPr>
        <sz val="10"/>
        <rFont val="Arial"/>
        <family val="0"/>
      </rPr>
      <t xml:space="preserve"> Pink</t>
    </r>
  </si>
  <si>
    <r>
      <t xml:space="preserve">  </t>
    </r>
    <r>
      <rPr>
        <b/>
        <sz val="10"/>
        <rFont val="Arial"/>
        <family val="2"/>
      </rPr>
      <t>42</t>
    </r>
    <r>
      <rPr>
        <sz val="10"/>
        <rFont val="Arial"/>
        <family val="0"/>
      </rPr>
      <t xml:space="preserve"> Mixed</t>
    </r>
  </si>
  <si>
    <r>
      <t xml:space="preserve">  43</t>
    </r>
    <r>
      <rPr>
        <sz val="10"/>
        <rFont val="Arial"/>
        <family val="0"/>
      </rPr>
      <t xml:space="preserve"> Blue&amp; White</t>
    </r>
  </si>
  <si>
    <r>
      <t xml:space="preserve">  </t>
    </r>
    <r>
      <rPr>
        <b/>
        <sz val="10"/>
        <rFont val="Arial"/>
        <family val="2"/>
      </rPr>
      <t>44</t>
    </r>
    <r>
      <rPr>
        <sz val="10"/>
        <rFont val="Arial"/>
        <family val="0"/>
      </rPr>
      <t xml:space="preserve"> Red &amp; White</t>
    </r>
  </si>
  <si>
    <r>
      <t xml:space="preserve">  </t>
    </r>
    <r>
      <rPr>
        <b/>
        <sz val="10"/>
        <rFont val="Arial"/>
        <family val="2"/>
      </rPr>
      <t>45</t>
    </r>
    <r>
      <rPr>
        <sz val="10"/>
        <rFont val="Arial"/>
        <family val="0"/>
      </rPr>
      <t xml:space="preserve"> Yellow</t>
    </r>
  </si>
  <si>
    <r>
      <t xml:space="preserve"> </t>
    </r>
    <r>
      <rPr>
        <b/>
        <sz val="10"/>
        <rFont val="Arial"/>
        <family val="2"/>
      </rPr>
      <t>6</t>
    </r>
    <r>
      <rPr>
        <sz val="10"/>
        <rFont val="Arial"/>
        <family val="0"/>
      </rPr>
      <t xml:space="preserve">  Cocktail</t>
    </r>
  </si>
  <si>
    <r>
      <t xml:space="preserve"> </t>
    </r>
    <r>
      <rPr>
        <b/>
        <sz val="10"/>
        <rFont val="Arial"/>
        <family val="2"/>
      </rPr>
      <t>7</t>
    </r>
    <r>
      <rPr>
        <sz val="10"/>
        <rFont val="Arial"/>
        <family val="0"/>
      </rPr>
      <t xml:space="preserve"> Gin</t>
    </r>
  </si>
  <si>
    <r>
      <t xml:space="preserve"> </t>
    </r>
    <r>
      <rPr>
        <b/>
        <sz val="10"/>
        <rFont val="Arial"/>
        <family val="2"/>
      </rPr>
      <t>8</t>
    </r>
    <r>
      <rPr>
        <sz val="10"/>
        <rFont val="Arial"/>
        <family val="0"/>
      </rPr>
      <t xml:space="preserve">  Vodka</t>
    </r>
  </si>
  <si>
    <r>
      <t xml:space="preserve"> </t>
    </r>
    <r>
      <rPr>
        <b/>
        <sz val="10"/>
        <rFont val="Arial"/>
        <family val="2"/>
      </rPr>
      <t xml:space="preserve">9 </t>
    </r>
    <r>
      <rPr>
        <sz val="10"/>
        <rFont val="Arial"/>
        <family val="0"/>
      </rPr>
      <t xml:space="preserve"> Whiskey</t>
    </r>
  </si>
  <si>
    <t xml:space="preserve"> Impatiens</t>
  </si>
  <si>
    <t xml:space="preserve"> 14 Celosia</t>
  </si>
  <si>
    <t xml:space="preserve"> 15 Coleus </t>
  </si>
  <si>
    <t xml:space="preserve"> 16 Dahlia</t>
  </si>
  <si>
    <t xml:space="preserve"> 17 Dianthus</t>
  </si>
  <si>
    <t xml:space="preserve"> 18 Dusty Miller</t>
  </si>
  <si>
    <t xml:space="preserve"> 19 Gazania Daisy</t>
  </si>
  <si>
    <t xml:space="preserve"> 51 Portulaca</t>
  </si>
  <si>
    <t xml:space="preserve"> Salvia</t>
  </si>
  <si>
    <t xml:space="preserve"> Snap Dragons</t>
  </si>
  <si>
    <t xml:space="preserve"> Zinnia</t>
  </si>
  <si>
    <t xml:space="preserve"> Begonias</t>
  </si>
  <si>
    <t xml:space="preserve"> Petunia</t>
  </si>
  <si>
    <t xml:space="preserve"> 37 Pansy</t>
  </si>
  <si>
    <t xml:space="preserve"> Marigolds                        </t>
  </si>
  <si>
    <t xml:space="preserve"> 60 Tomatoes-Early Girl                   </t>
  </si>
  <si>
    <t xml:space="preserve"> 61 Tomatoes-Big Boy</t>
  </si>
  <si>
    <t xml:space="preserve"> 62 Green Peppers            </t>
  </si>
  <si>
    <t xml:space="preserve"> Combination Flower Pots</t>
  </si>
  <si>
    <t xml:space="preserve">   4.5" Potted</t>
  </si>
  <si>
    <t xml:space="preserve"> 63 Asparagus Fern</t>
  </si>
  <si>
    <t xml:space="preserve"> 64 Vinca Vine</t>
  </si>
  <si>
    <t xml:space="preserve"> 65 Spikes</t>
  </si>
  <si>
    <t>$25.00 TO $49.99                  $2.50</t>
  </si>
  <si>
    <t xml:space="preserve">     Under $25.00                        $1.50</t>
  </si>
  <si>
    <t xml:space="preserve"> Delivery Fee</t>
  </si>
  <si>
    <t xml:space="preserve"> Hanging Baskets - 10 Inch       </t>
  </si>
  <si>
    <t>Lilac</t>
  </si>
  <si>
    <t>Purple</t>
  </si>
  <si>
    <t>Rose</t>
  </si>
  <si>
    <r>
      <t xml:space="preserve">  </t>
    </r>
    <r>
      <rPr>
        <b/>
        <sz val="10"/>
        <rFont val="Arial"/>
        <family val="2"/>
      </rPr>
      <t>46</t>
    </r>
    <r>
      <rPr>
        <sz val="10"/>
        <rFont val="Arial"/>
        <family val="0"/>
      </rPr>
      <t xml:space="preserve"> Lilac</t>
    </r>
  </si>
  <si>
    <r>
      <t xml:space="preserve"> </t>
    </r>
    <r>
      <rPr>
        <b/>
        <sz val="10"/>
        <rFont val="Arial"/>
        <family val="2"/>
      </rPr>
      <t xml:space="preserve"> 47</t>
    </r>
    <r>
      <rPr>
        <sz val="10"/>
        <rFont val="Arial"/>
        <family val="0"/>
      </rPr>
      <t xml:space="preserve"> Pink</t>
    </r>
  </si>
  <si>
    <r>
      <t xml:space="preserve"> </t>
    </r>
    <r>
      <rPr>
        <b/>
        <sz val="10"/>
        <rFont val="Arial"/>
        <family val="2"/>
      </rPr>
      <t xml:space="preserve"> 48</t>
    </r>
    <r>
      <rPr>
        <sz val="10"/>
        <rFont val="Arial"/>
        <family val="0"/>
      </rPr>
      <t xml:space="preserve"> Purple</t>
    </r>
  </si>
  <si>
    <r>
      <t xml:space="preserve">  </t>
    </r>
    <r>
      <rPr>
        <b/>
        <sz val="10"/>
        <rFont val="Arial"/>
        <family val="2"/>
      </rPr>
      <t>49</t>
    </r>
    <r>
      <rPr>
        <sz val="10"/>
        <rFont val="Arial"/>
        <family val="0"/>
      </rPr>
      <t xml:space="preserve"> Rose</t>
    </r>
  </si>
  <si>
    <r>
      <t xml:space="preserve">  </t>
    </r>
    <r>
      <rPr>
        <b/>
        <sz val="10"/>
        <rFont val="Arial"/>
        <family val="2"/>
      </rPr>
      <t>50</t>
    </r>
    <r>
      <rPr>
        <sz val="10"/>
        <rFont val="Arial"/>
        <family val="0"/>
      </rPr>
      <t xml:space="preserve"> Cherry</t>
    </r>
  </si>
  <si>
    <t>Page 4</t>
  </si>
  <si>
    <t>6 Inch Pot</t>
  </si>
  <si>
    <t>6.0" Potted</t>
  </si>
  <si>
    <t>Assorted trailing material</t>
  </si>
  <si>
    <t xml:space="preserve"> New Guina Impatiens Pot</t>
  </si>
  <si>
    <t xml:space="preserve">     $ 100 t0 $299.99                   $4.50</t>
  </si>
  <si>
    <t xml:space="preserve">     Over $500.00                       $ 8.50</t>
  </si>
  <si>
    <t>2012 Farmington Square Flower Sale</t>
  </si>
  <si>
    <t>Page 1 Subtotal=</t>
  </si>
  <si>
    <t>Phone Number=</t>
  </si>
  <si>
    <t>Buyer's  Name=</t>
  </si>
  <si>
    <t xml:space="preserve"> Hanging Baskets - 10 Inch         </t>
  </si>
  <si>
    <t>Page 2 Subtotals =</t>
  </si>
  <si>
    <t>Page 3 Sub-totals =</t>
  </si>
  <si>
    <t>Sub-totals =</t>
  </si>
  <si>
    <t>Pages 1-3</t>
  </si>
  <si>
    <t>Page 1-2 Sub-totals =</t>
  </si>
  <si>
    <t>All Pages Sub-totals =</t>
  </si>
  <si>
    <t>Page 4 Sub-totals =</t>
  </si>
  <si>
    <t>Page 2 Sub-totals =</t>
  </si>
  <si>
    <t>Page 1 Sub-totals =</t>
  </si>
  <si>
    <t>Pages 1- 4 Sub-totals =</t>
  </si>
  <si>
    <t>PER BASKET</t>
  </si>
  <si>
    <t>Instructions =</t>
  </si>
  <si>
    <t xml:space="preserve"> Fill in yellow highighted cells.  The green cell at the bottom is the total amount you owe.</t>
  </si>
  <si>
    <t>Not Avail</t>
  </si>
  <si>
    <t>Lobelia</t>
  </si>
  <si>
    <r>
      <t xml:space="preserve">  </t>
    </r>
    <r>
      <rPr>
        <b/>
        <sz val="10"/>
        <rFont val="Arial"/>
        <family val="2"/>
      </rPr>
      <t>53</t>
    </r>
    <r>
      <rPr>
        <sz val="10"/>
        <rFont val="Arial"/>
        <family val="0"/>
      </rPr>
      <t xml:space="preserve">  Medium   12"-18"</t>
    </r>
  </si>
  <si>
    <t xml:space="preserve"> </t>
  </si>
  <si>
    <t>PER POT</t>
  </si>
  <si>
    <r>
      <t xml:space="preserve">  </t>
    </r>
    <r>
      <rPr>
        <b/>
        <sz val="10"/>
        <rFont val="Arial"/>
        <family val="2"/>
      </rPr>
      <t>52</t>
    </r>
    <r>
      <rPr>
        <sz val="10"/>
        <rFont val="Arial"/>
        <family val="0"/>
      </rPr>
      <t xml:space="preserve">   Short       10"-12"</t>
    </r>
  </si>
  <si>
    <t xml:space="preserve"> 5 Aster</t>
  </si>
  <si>
    <r>
      <t xml:space="preserve">  20</t>
    </r>
    <r>
      <rPr>
        <sz val="10"/>
        <rFont val="Arial"/>
        <family val="0"/>
      </rPr>
      <t xml:space="preserve"> White</t>
    </r>
  </si>
  <si>
    <r>
      <t xml:space="preserve">  </t>
    </r>
    <r>
      <rPr>
        <b/>
        <sz val="10"/>
        <rFont val="Arial"/>
        <family val="2"/>
      </rPr>
      <t xml:space="preserve">21 </t>
    </r>
    <r>
      <rPr>
        <sz val="10"/>
        <rFont val="Arial"/>
        <family val="0"/>
      </rPr>
      <t>Red</t>
    </r>
  </si>
  <si>
    <r>
      <t xml:space="preserve">  25</t>
    </r>
    <r>
      <rPr>
        <sz val="10"/>
        <rFont val="Arial"/>
        <family val="0"/>
      </rPr>
      <t xml:space="preserve"> Mixed</t>
    </r>
  </si>
  <si>
    <r>
      <t xml:space="preserve">  </t>
    </r>
    <r>
      <rPr>
        <b/>
        <sz val="10"/>
        <rFont val="Arial"/>
        <family val="2"/>
      </rPr>
      <t>26</t>
    </r>
    <r>
      <rPr>
        <sz val="10"/>
        <rFont val="Arial"/>
        <family val="0"/>
      </rPr>
      <t xml:space="preserve"> Violet</t>
    </r>
  </si>
  <si>
    <t xml:space="preserve">  27 Lobelia</t>
  </si>
  <si>
    <t>4 1/2 Inch Pot</t>
  </si>
  <si>
    <r>
      <t xml:space="preserve"> 70 </t>
    </r>
    <r>
      <rPr>
        <sz val="10"/>
        <rFont val="Arial"/>
        <family val="0"/>
      </rPr>
      <t>Red/Purple</t>
    </r>
  </si>
  <si>
    <r>
      <t xml:space="preserve"> 71 </t>
    </r>
    <r>
      <rPr>
        <sz val="10"/>
        <rFont val="Arial"/>
        <family val="0"/>
      </rPr>
      <t>Pink/White</t>
    </r>
  </si>
  <si>
    <r>
      <t xml:space="preserve"> 76 </t>
    </r>
    <r>
      <rPr>
        <sz val="10"/>
        <rFont val="Arial"/>
        <family val="0"/>
      </rPr>
      <t>Red</t>
    </r>
  </si>
  <si>
    <r>
      <t xml:space="preserve"> 77 </t>
    </r>
    <r>
      <rPr>
        <sz val="10"/>
        <rFont val="Arial"/>
        <family val="0"/>
      </rPr>
      <t>Pink</t>
    </r>
  </si>
  <si>
    <r>
      <t xml:space="preserve"> 78 </t>
    </r>
    <r>
      <rPr>
        <sz val="10"/>
        <rFont val="Arial"/>
        <family val="0"/>
      </rPr>
      <t>Purple</t>
    </r>
  </si>
  <si>
    <r>
      <t xml:space="preserve"> 79 </t>
    </r>
    <r>
      <rPr>
        <sz val="10"/>
        <rFont val="Arial"/>
        <family val="0"/>
      </rPr>
      <t>Salmon</t>
    </r>
  </si>
  <si>
    <r>
      <t xml:space="preserve"> 80 </t>
    </r>
    <r>
      <rPr>
        <sz val="10"/>
        <rFont val="Arial"/>
        <family val="0"/>
      </rPr>
      <t>White</t>
    </r>
  </si>
  <si>
    <r>
      <t xml:space="preserve"> 81 </t>
    </r>
    <r>
      <rPr>
        <sz val="10"/>
        <rFont val="Arial"/>
        <family val="0"/>
      </rPr>
      <t>Red</t>
    </r>
  </si>
  <si>
    <r>
      <t xml:space="preserve"> 82 </t>
    </r>
    <r>
      <rPr>
        <sz val="10"/>
        <rFont val="Arial"/>
        <family val="0"/>
      </rPr>
      <t>Salmon</t>
    </r>
  </si>
  <si>
    <r>
      <t xml:space="preserve"> 83 </t>
    </r>
    <r>
      <rPr>
        <sz val="10"/>
        <rFont val="Arial"/>
        <family val="0"/>
      </rPr>
      <t>Pink</t>
    </r>
  </si>
  <si>
    <r>
      <t xml:space="preserve"> 84 </t>
    </r>
    <r>
      <rPr>
        <sz val="10"/>
        <rFont val="Arial"/>
        <family val="0"/>
      </rPr>
      <t>Purple</t>
    </r>
  </si>
  <si>
    <r>
      <t xml:space="preserve"> 85 </t>
    </r>
    <r>
      <rPr>
        <sz val="10"/>
        <rFont val="Arial"/>
        <family val="0"/>
      </rPr>
      <t>Purple</t>
    </r>
  </si>
  <si>
    <r>
      <t xml:space="preserve"> 86 </t>
    </r>
    <r>
      <rPr>
        <sz val="10"/>
        <rFont val="Arial"/>
        <family val="0"/>
      </rPr>
      <t>Blue</t>
    </r>
  </si>
  <si>
    <r>
      <t xml:space="preserve"> 87 </t>
    </r>
    <r>
      <rPr>
        <sz val="10"/>
        <rFont val="Arial"/>
        <family val="0"/>
      </rPr>
      <t>Pink</t>
    </r>
  </si>
  <si>
    <r>
      <t xml:space="preserve"> 88 </t>
    </r>
    <r>
      <rPr>
        <sz val="10"/>
        <rFont val="Arial"/>
        <family val="0"/>
      </rPr>
      <t>Red</t>
    </r>
  </si>
  <si>
    <r>
      <rPr>
        <b/>
        <sz val="10"/>
        <rFont val="Arial"/>
        <family val="2"/>
      </rPr>
      <t xml:space="preserve"> 66</t>
    </r>
    <r>
      <rPr>
        <sz val="10"/>
        <rFont val="Arial"/>
        <family val="0"/>
      </rPr>
      <t xml:space="preserve"> Red</t>
    </r>
  </si>
  <si>
    <r>
      <rPr>
        <b/>
        <sz val="10"/>
        <rFont val="Arial"/>
        <family val="2"/>
      </rPr>
      <t xml:space="preserve"> 67</t>
    </r>
    <r>
      <rPr>
        <sz val="10"/>
        <rFont val="Arial"/>
        <family val="0"/>
      </rPr>
      <t xml:space="preserve"> Pink</t>
    </r>
  </si>
  <si>
    <r>
      <rPr>
        <b/>
        <sz val="10"/>
        <rFont val="Arial"/>
        <family val="2"/>
      </rPr>
      <t xml:space="preserve"> 68</t>
    </r>
    <r>
      <rPr>
        <sz val="10"/>
        <rFont val="Arial"/>
        <family val="0"/>
      </rPr>
      <t xml:space="preserve"> Purple</t>
    </r>
  </si>
  <si>
    <r>
      <rPr>
        <b/>
        <sz val="10"/>
        <rFont val="Arial"/>
        <family val="2"/>
      </rPr>
      <t xml:space="preserve"> 69</t>
    </r>
    <r>
      <rPr>
        <sz val="10"/>
        <rFont val="Arial"/>
        <family val="0"/>
      </rPr>
      <t xml:space="preserve"> Salmon</t>
    </r>
  </si>
  <si>
    <r>
      <rPr>
        <b/>
        <sz val="10"/>
        <rFont val="Arial"/>
        <family val="2"/>
      </rPr>
      <t xml:space="preserve"> 104</t>
    </r>
    <r>
      <rPr>
        <sz val="10"/>
        <rFont val="Arial"/>
        <family val="0"/>
      </rPr>
      <t xml:space="preserve"> Purple</t>
    </r>
  </si>
  <si>
    <r>
      <t xml:space="preserve"> </t>
    </r>
    <r>
      <rPr>
        <b/>
        <sz val="10"/>
        <rFont val="Arial"/>
        <family val="2"/>
      </rPr>
      <t>103</t>
    </r>
    <r>
      <rPr>
        <sz val="10"/>
        <rFont val="Arial"/>
        <family val="0"/>
      </rPr>
      <t xml:space="preserve"> Salmon</t>
    </r>
  </si>
  <si>
    <r>
      <rPr>
        <b/>
        <sz val="10"/>
        <rFont val="Arial"/>
        <family val="2"/>
      </rPr>
      <t xml:space="preserve"> 102</t>
    </r>
    <r>
      <rPr>
        <sz val="10"/>
        <rFont val="Arial"/>
        <family val="0"/>
      </rPr>
      <t xml:space="preserve"> Orange</t>
    </r>
  </si>
  <si>
    <r>
      <t xml:space="preserve"> </t>
    </r>
    <r>
      <rPr>
        <b/>
        <sz val="10"/>
        <rFont val="Arial"/>
        <family val="2"/>
      </rPr>
      <t>101</t>
    </r>
    <r>
      <rPr>
        <sz val="10"/>
        <rFont val="Arial"/>
        <family val="0"/>
      </rPr>
      <t xml:space="preserve"> Red</t>
    </r>
  </si>
  <si>
    <r>
      <rPr>
        <b/>
        <sz val="10"/>
        <rFont val="Arial"/>
        <family val="2"/>
      </rPr>
      <t xml:space="preserve"> 100</t>
    </r>
    <r>
      <rPr>
        <sz val="10"/>
        <rFont val="Arial"/>
        <family val="0"/>
      </rPr>
      <t xml:space="preserve"> Pink</t>
    </r>
  </si>
  <si>
    <r>
      <rPr>
        <b/>
        <sz val="10"/>
        <rFont val="Arial"/>
        <family val="2"/>
      </rPr>
      <t xml:space="preserve"> 97</t>
    </r>
    <r>
      <rPr>
        <sz val="10"/>
        <rFont val="Arial"/>
        <family val="0"/>
      </rPr>
      <t xml:space="preserve"> Salmon</t>
    </r>
  </si>
  <si>
    <r>
      <rPr>
        <b/>
        <sz val="10"/>
        <rFont val="Arial"/>
        <family val="2"/>
      </rPr>
      <t xml:space="preserve"> 96</t>
    </r>
    <r>
      <rPr>
        <sz val="10"/>
        <rFont val="Arial"/>
        <family val="0"/>
      </rPr>
      <t xml:space="preserve"> White</t>
    </r>
  </si>
  <si>
    <r>
      <rPr>
        <b/>
        <sz val="10"/>
        <rFont val="Arial"/>
        <family val="2"/>
      </rPr>
      <t xml:space="preserve"> 95</t>
    </r>
    <r>
      <rPr>
        <sz val="10"/>
        <rFont val="Arial"/>
        <family val="0"/>
      </rPr>
      <t xml:space="preserve"> Pink</t>
    </r>
  </si>
  <si>
    <r>
      <rPr>
        <b/>
        <sz val="10"/>
        <rFont val="Arial"/>
        <family val="2"/>
      </rPr>
      <t xml:space="preserve"> 94</t>
    </r>
    <r>
      <rPr>
        <sz val="10"/>
        <rFont val="Arial"/>
        <family val="0"/>
      </rPr>
      <t xml:space="preserve"> Red</t>
    </r>
  </si>
  <si>
    <r>
      <rPr>
        <b/>
        <sz val="10"/>
        <rFont val="Arial"/>
        <family val="2"/>
      </rPr>
      <t xml:space="preserve"> 92</t>
    </r>
    <r>
      <rPr>
        <sz val="10"/>
        <rFont val="Arial"/>
        <family val="0"/>
      </rPr>
      <t xml:space="preserve"> Salmon</t>
    </r>
  </si>
  <si>
    <r>
      <rPr>
        <b/>
        <sz val="10"/>
        <rFont val="Arial"/>
        <family val="2"/>
      </rPr>
      <t xml:space="preserve"> 91</t>
    </r>
    <r>
      <rPr>
        <sz val="10"/>
        <rFont val="Arial"/>
        <family val="0"/>
      </rPr>
      <t xml:space="preserve"> White</t>
    </r>
  </si>
  <si>
    <r>
      <rPr>
        <b/>
        <sz val="10"/>
        <rFont val="Arial"/>
        <family val="2"/>
      </rPr>
      <t xml:space="preserve"> 90</t>
    </r>
    <r>
      <rPr>
        <sz val="10"/>
        <rFont val="Arial"/>
        <family val="0"/>
      </rPr>
      <t xml:space="preserve"> Pink</t>
    </r>
  </si>
  <si>
    <r>
      <rPr>
        <b/>
        <sz val="10"/>
        <rFont val="Arial"/>
        <family val="2"/>
      </rPr>
      <t xml:space="preserve"> 89</t>
    </r>
    <r>
      <rPr>
        <sz val="10"/>
        <rFont val="Arial"/>
        <family val="0"/>
      </rPr>
      <t xml:space="preserve"> Red</t>
    </r>
  </si>
  <si>
    <t>Deep Orange</t>
  </si>
  <si>
    <r>
      <t xml:space="preserve">  </t>
    </r>
    <r>
      <rPr>
        <b/>
        <sz val="10"/>
        <rFont val="Arial"/>
        <family val="2"/>
      </rPr>
      <t>23</t>
    </r>
    <r>
      <rPr>
        <sz val="10"/>
        <rFont val="Arial"/>
        <family val="0"/>
      </rPr>
      <t xml:space="preserve"> Lipstick</t>
    </r>
  </si>
  <si>
    <t>Lipstick</t>
  </si>
  <si>
    <r>
      <t xml:space="preserve">  </t>
    </r>
    <r>
      <rPr>
        <b/>
        <sz val="10"/>
        <rFont val="Arial"/>
        <family val="2"/>
      </rPr>
      <t>22</t>
    </r>
    <r>
      <rPr>
        <sz val="10"/>
        <rFont val="Arial"/>
        <family val="0"/>
      </rPr>
      <t xml:space="preserve"> Deep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Orange</t>
    </r>
  </si>
  <si>
    <r>
      <t xml:space="preserve">  </t>
    </r>
    <r>
      <rPr>
        <b/>
        <sz val="10"/>
        <rFont val="Arial"/>
        <family val="2"/>
      </rPr>
      <t>24</t>
    </r>
    <r>
      <rPr>
        <sz val="10"/>
        <rFont val="Arial"/>
        <family val="0"/>
      </rPr>
      <t xml:space="preserve"> Rose</t>
    </r>
  </si>
  <si>
    <t>3 Inch Pot</t>
  </si>
  <si>
    <t>Up to $99.99</t>
  </si>
  <si>
    <t>$100.0 to $399.99</t>
  </si>
  <si>
    <t>$400.00 or more</t>
  </si>
  <si>
    <r>
      <t xml:space="preserve"> </t>
    </r>
    <r>
      <rPr>
        <b/>
        <sz val="10"/>
        <rFont val="Arial"/>
        <family val="2"/>
      </rPr>
      <t>New Guinea Impatiens Baskets</t>
    </r>
  </si>
  <si>
    <t xml:space="preserve"> Trailing Petunia Baskets</t>
  </si>
  <si>
    <t xml:space="preserve"> Geranium Pot  (Not Seed)</t>
  </si>
  <si>
    <t xml:space="preserve">  57 Verbena</t>
  </si>
  <si>
    <r>
      <t xml:space="preserve"> </t>
    </r>
    <r>
      <rPr>
        <b/>
        <sz val="10"/>
        <rFont val="Arial"/>
        <family val="2"/>
      </rPr>
      <t>93</t>
    </r>
    <r>
      <rPr>
        <sz val="10"/>
        <rFont val="Arial"/>
        <family val="0"/>
      </rPr>
      <t xml:space="preserve"> Purple</t>
    </r>
  </si>
  <si>
    <r>
      <t xml:space="preserve"> </t>
    </r>
    <r>
      <rPr>
        <b/>
        <sz val="10"/>
        <rFont val="Arial"/>
        <family val="2"/>
      </rPr>
      <t>98</t>
    </r>
    <r>
      <rPr>
        <sz val="10"/>
        <rFont val="Arial"/>
        <family val="0"/>
      </rPr>
      <t xml:space="preserve"> Purple</t>
    </r>
  </si>
  <si>
    <r>
      <t xml:space="preserve"> 72 </t>
    </r>
    <r>
      <rPr>
        <sz val="10"/>
        <rFont val="Arial"/>
        <family val="0"/>
      </rPr>
      <t>Red/Red</t>
    </r>
  </si>
  <si>
    <r>
      <t xml:space="preserve">  </t>
    </r>
    <r>
      <rPr>
        <b/>
        <sz val="10"/>
        <rFont val="Arial"/>
        <family val="2"/>
      </rPr>
      <t>59</t>
    </r>
    <r>
      <rPr>
        <sz val="10"/>
        <rFont val="Arial"/>
        <family val="0"/>
      </rPr>
      <t xml:space="preserve"> Tall   36"</t>
    </r>
  </si>
  <si>
    <r>
      <t xml:space="preserve"> </t>
    </r>
    <r>
      <rPr>
        <b/>
        <sz val="10"/>
        <rFont val="Arial"/>
        <family val="2"/>
      </rPr>
      <t>10</t>
    </r>
    <r>
      <rPr>
        <sz val="10"/>
        <rFont val="Arial"/>
        <family val="0"/>
      </rPr>
      <t xml:space="preserve"> Prelude Pink/Rose - Linda</t>
    </r>
  </si>
  <si>
    <r>
      <t xml:space="preserve"> 11</t>
    </r>
    <r>
      <rPr>
        <sz val="10"/>
        <rFont val="Arial"/>
        <family val="0"/>
      </rPr>
      <t xml:space="preserve"> Prelude Mix - Organdy</t>
    </r>
  </si>
  <si>
    <r>
      <t xml:space="preserve"> </t>
    </r>
    <r>
      <rPr>
        <b/>
        <sz val="10"/>
        <rFont val="Arial"/>
        <family val="2"/>
      </rPr>
      <t>12</t>
    </r>
    <r>
      <rPr>
        <sz val="10"/>
        <rFont val="Arial"/>
        <family val="0"/>
      </rPr>
      <t xml:space="preserve">  Prelude Red - Scarletta</t>
    </r>
  </si>
  <si>
    <r>
      <t xml:space="preserve"> </t>
    </r>
    <r>
      <rPr>
        <b/>
        <sz val="10"/>
        <rFont val="Arial"/>
        <family val="2"/>
      </rPr>
      <t>13</t>
    </r>
    <r>
      <rPr>
        <sz val="10"/>
        <rFont val="Arial"/>
        <family val="0"/>
      </rPr>
      <t xml:space="preserve"> Prelude White - Viva</t>
    </r>
  </si>
  <si>
    <t>Mixed Colors - Tall</t>
  </si>
  <si>
    <t>Red Leaf - Mixed Color Flowers</t>
  </si>
  <si>
    <t>Red Leaf - Rose Flower</t>
  </si>
  <si>
    <t>Red Leaf - Red Flower</t>
  </si>
  <si>
    <t>Red Leaf - White Flower</t>
  </si>
  <si>
    <t>Green Leaf - Rose Flower</t>
  </si>
  <si>
    <t>Green Leaf - Mixed Color Flower</t>
  </si>
  <si>
    <t>Green Leaf - Red Flower</t>
  </si>
  <si>
    <t>Green Leaf - White Flower</t>
  </si>
  <si>
    <t>6"                   Janie Primrose</t>
  </si>
  <si>
    <t>1 Ageratum</t>
  </si>
  <si>
    <t xml:space="preserve"> Wave Petunia (creeping)</t>
  </si>
  <si>
    <t>14"                 Excell Yellow</t>
  </si>
  <si>
    <t>14"                 Excell Orange</t>
  </si>
  <si>
    <t>POTS</t>
  </si>
  <si>
    <t>BASKETS</t>
  </si>
  <si>
    <t>PRICE PER</t>
  </si>
  <si>
    <t>BASKET</t>
  </si>
  <si>
    <t xml:space="preserve">  Alyssium</t>
  </si>
  <si>
    <t xml:space="preserve"> Vegetables</t>
  </si>
  <si>
    <t xml:space="preserve"> Accent Material</t>
  </si>
  <si>
    <t xml:space="preserve">  Geranium Baskets</t>
  </si>
  <si>
    <t xml:space="preserve">  Fuschia Baskets</t>
  </si>
  <si>
    <t>3.0" Potted</t>
  </si>
  <si>
    <r>
      <rPr>
        <b/>
        <sz val="10"/>
        <rFont val="Arial"/>
        <family val="2"/>
      </rPr>
      <t xml:space="preserve">  99</t>
    </r>
    <r>
      <rPr>
        <sz val="10"/>
        <rFont val="Arial"/>
        <family val="0"/>
      </rPr>
      <t xml:space="preserve"> White</t>
    </r>
  </si>
  <si>
    <t>4.0" Pot</t>
  </si>
  <si>
    <t>10.0" Pot-Assorted Annuals</t>
  </si>
  <si>
    <t>12.0" Pot-Assorted Annuals</t>
  </si>
  <si>
    <r>
      <t>14.0" Pot-</t>
    </r>
    <r>
      <rPr>
        <b/>
        <sz val="10"/>
        <rFont val="Arial"/>
        <family val="2"/>
      </rPr>
      <t>Red</t>
    </r>
    <r>
      <rPr>
        <sz val="10"/>
        <rFont val="Arial"/>
        <family val="0"/>
      </rPr>
      <t xml:space="preserve"> Geraniums</t>
    </r>
  </si>
  <si>
    <r>
      <t>14.0" Pot-</t>
    </r>
    <r>
      <rPr>
        <b/>
        <sz val="10"/>
        <rFont val="Arial"/>
        <family val="2"/>
      </rPr>
      <t>Pink</t>
    </r>
    <r>
      <rPr>
        <sz val="10"/>
        <rFont val="Arial"/>
        <family val="0"/>
      </rPr>
      <t xml:space="preserve"> Geraniums</t>
    </r>
  </si>
  <si>
    <r>
      <t>14.0" Pot-</t>
    </r>
    <r>
      <rPr>
        <b/>
        <sz val="10"/>
        <rFont val="Arial"/>
        <family val="2"/>
      </rPr>
      <t>Purple</t>
    </r>
    <r>
      <rPr>
        <sz val="10"/>
        <rFont val="Arial"/>
        <family val="0"/>
      </rPr>
      <t xml:space="preserve"> Geraniums</t>
    </r>
  </si>
  <si>
    <r>
      <t>14.0" Pot-</t>
    </r>
    <r>
      <rPr>
        <b/>
        <sz val="10"/>
        <rFont val="Arial"/>
        <family val="2"/>
      </rPr>
      <t>Salmon</t>
    </r>
    <r>
      <rPr>
        <sz val="10"/>
        <rFont val="Arial"/>
        <family val="0"/>
      </rPr>
      <t xml:space="preserve"> Geraniums</t>
    </r>
  </si>
  <si>
    <t xml:space="preserve">  Double Impatiens Baskets</t>
  </si>
  <si>
    <t>SUBTOTAL</t>
  </si>
  <si>
    <t>*Delivery fee on order amount:</t>
  </si>
  <si>
    <t>*Delivery Fee</t>
  </si>
  <si>
    <t xml:space="preserve">   X   0.06</t>
  </si>
  <si>
    <t xml:space="preserve">     2024 Flower Sale</t>
  </si>
  <si>
    <t xml:space="preserve">       2024 Flower sale</t>
  </si>
  <si>
    <t xml:space="preserve">         2024 Flower Sale</t>
  </si>
  <si>
    <t xml:space="preserve">         2024  Flower Sale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</si>
</sst>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.00;[Red]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7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center"/>
    </xf>
    <xf numFmtId="16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7" fontId="0" fillId="0" borderId="0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167" fontId="0" fillId="0" borderId="14" xfId="0" applyNumberForma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0" fontId="1" fillId="0" borderId="15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/>
    </xf>
    <xf numFmtId="167" fontId="0" fillId="0" borderId="21" xfId="0" applyNumberForma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167" fontId="0" fillId="0" borderId="24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167" fontId="0" fillId="0" borderId="26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0" fontId="0" fillId="0" borderId="27" xfId="0" applyBorder="1" applyAlignment="1">
      <alignment/>
    </xf>
    <xf numFmtId="172" fontId="0" fillId="0" borderId="0" xfId="0" applyNumberFormat="1" applyBorder="1" applyAlignment="1">
      <alignment horizontal="right"/>
    </xf>
    <xf numFmtId="0" fontId="0" fillId="32" borderId="28" xfId="0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167" fontId="0" fillId="0" borderId="14" xfId="0" applyNumberFormat="1" applyBorder="1" applyAlignment="1">
      <alignment horizontal="right"/>
    </xf>
    <xf numFmtId="167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72" fontId="0" fillId="0" borderId="27" xfId="0" applyNumberFormat="1" applyBorder="1" applyAlignment="1">
      <alignment horizontal="right"/>
    </xf>
    <xf numFmtId="0" fontId="1" fillId="0" borderId="16" xfId="0" applyFont="1" applyBorder="1" applyAlignment="1">
      <alignment vertical="justify" wrapText="1"/>
    </xf>
    <xf numFmtId="0" fontId="1" fillId="0" borderId="30" xfId="0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left"/>
    </xf>
    <xf numFmtId="167" fontId="0" fillId="0" borderId="0" xfId="0" applyNumberFormat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167" fontId="0" fillId="33" borderId="33" xfId="0" applyNumberFormat="1" applyFill="1" applyBorder="1" applyAlignment="1">
      <alignment horizontal="right"/>
    </xf>
    <xf numFmtId="167" fontId="0" fillId="0" borderId="0" xfId="0" applyNumberFormat="1" applyFill="1" applyBorder="1" applyAlignment="1">
      <alignment horizontal="center"/>
    </xf>
    <xf numFmtId="173" fontId="0" fillId="0" borderId="14" xfId="0" applyNumberFormat="1" applyBorder="1" applyAlignment="1">
      <alignment/>
    </xf>
    <xf numFmtId="173" fontId="0" fillId="0" borderId="0" xfId="0" applyNumberFormat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34" fillId="0" borderId="0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6"/>
  <sheetViews>
    <sheetView tabSelected="1" zoomScale="105" zoomScaleNormal="105" zoomScaleSheetLayoutView="100" workbookViewId="0" topLeftCell="A142">
      <selection activeCell="C172" sqref="C172"/>
    </sheetView>
  </sheetViews>
  <sheetFormatPr defaultColWidth="8.8515625" defaultRowHeight="12.75"/>
  <cols>
    <col min="1" max="1" width="25.7109375" style="0" customWidth="1"/>
    <col min="2" max="2" width="23.140625" style="0" hidden="1" customWidth="1"/>
    <col min="3" max="3" width="32.7109375" style="0" customWidth="1"/>
    <col min="4" max="4" width="10.140625" style="0" customWidth="1"/>
    <col min="5" max="5" width="10.28125" style="0" customWidth="1"/>
    <col min="6" max="6" width="12.421875" style="66" customWidth="1"/>
    <col min="7" max="7" width="11.00390625" style="0" customWidth="1"/>
    <col min="8" max="8" width="13.421875" style="0" customWidth="1"/>
    <col min="9" max="9" width="7.00390625" style="0" customWidth="1"/>
    <col min="10" max="10" width="8.8515625" style="0" customWidth="1"/>
    <col min="11" max="11" width="15.421875" style="0" customWidth="1"/>
    <col min="12" max="12" width="11.140625" style="0" customWidth="1"/>
    <col min="13" max="13" width="8.8515625" style="0" customWidth="1"/>
    <col min="14" max="14" width="0.2890625" style="0" customWidth="1"/>
  </cols>
  <sheetData>
    <row r="1" spans="1:7" ht="33.75" customHeight="1">
      <c r="A1" s="35"/>
      <c r="B1" s="36"/>
      <c r="C1" s="37" t="s">
        <v>217</v>
      </c>
      <c r="D1" s="36"/>
      <c r="E1" s="36"/>
      <c r="F1" s="93"/>
      <c r="G1" s="69" t="s">
        <v>25</v>
      </c>
    </row>
    <row r="2" spans="1:7" ht="20.25" customHeight="1">
      <c r="A2" s="98" t="s">
        <v>112</v>
      </c>
      <c r="B2" s="2"/>
      <c r="C2" s="96" t="s">
        <v>113</v>
      </c>
      <c r="D2" s="2"/>
      <c r="E2" s="2"/>
      <c r="F2" s="9"/>
      <c r="G2" s="40"/>
    </row>
    <row r="3" spans="1:7" ht="16.5" customHeight="1">
      <c r="A3" s="97" t="s">
        <v>99</v>
      </c>
      <c r="B3" s="21"/>
      <c r="C3" s="76"/>
      <c r="D3" s="2"/>
      <c r="F3" s="9"/>
      <c r="G3" s="41"/>
    </row>
    <row r="4" spans="1:7" ht="15" customHeight="1">
      <c r="A4" s="97" t="s">
        <v>98</v>
      </c>
      <c r="B4" s="20"/>
      <c r="C4" s="77"/>
      <c r="D4" s="2"/>
      <c r="E4" s="2"/>
      <c r="F4" s="11"/>
      <c r="G4" s="41"/>
    </row>
    <row r="5" spans="1:7" ht="7.5" customHeight="1" thickBot="1">
      <c r="A5" s="42"/>
      <c r="B5" s="43"/>
      <c r="C5" s="44"/>
      <c r="D5" s="43"/>
      <c r="E5" s="43"/>
      <c r="F5" s="65"/>
      <c r="G5" s="45"/>
    </row>
    <row r="6" spans="1:7" ht="12">
      <c r="A6" s="34" t="s">
        <v>26</v>
      </c>
      <c r="B6" s="9"/>
      <c r="C6" s="34" t="s">
        <v>0</v>
      </c>
      <c r="D6" s="34" t="s">
        <v>1</v>
      </c>
      <c r="E6" s="34" t="s">
        <v>2</v>
      </c>
      <c r="F6" s="34" t="s">
        <v>3</v>
      </c>
      <c r="G6" s="34" t="s">
        <v>4</v>
      </c>
    </row>
    <row r="7" spans="1:7" ht="12">
      <c r="A7" s="7"/>
      <c r="B7" s="9"/>
      <c r="C7" s="7"/>
      <c r="D7" s="7" t="s">
        <v>5</v>
      </c>
      <c r="E7" s="7" t="s">
        <v>5</v>
      </c>
      <c r="F7" s="7" t="s">
        <v>6</v>
      </c>
      <c r="G7" s="7" t="s">
        <v>7</v>
      </c>
    </row>
    <row r="8" spans="1:7" ht="12">
      <c r="A8" s="24"/>
      <c r="B8" s="2"/>
      <c r="C8" s="2"/>
      <c r="D8" s="2"/>
      <c r="E8" s="2"/>
      <c r="F8" s="11"/>
      <c r="G8" s="25"/>
    </row>
    <row r="9" spans="1:7" ht="12">
      <c r="A9" s="28" t="s">
        <v>190</v>
      </c>
      <c r="B9" s="2"/>
      <c r="C9" s="2" t="s">
        <v>8</v>
      </c>
      <c r="D9" s="11">
        <v>48</v>
      </c>
      <c r="E9" s="22">
        <v>11</v>
      </c>
      <c r="F9" s="111"/>
      <c r="G9" s="27">
        <f>E9*F9</f>
        <v>0</v>
      </c>
    </row>
    <row r="10" spans="1:7" ht="12">
      <c r="A10" s="24"/>
      <c r="B10" s="2"/>
      <c r="C10" s="22"/>
      <c r="D10" s="11"/>
      <c r="E10" s="22"/>
      <c r="F10" s="11"/>
      <c r="G10" s="25"/>
    </row>
    <row r="11" spans="1:7" ht="12">
      <c r="A11" s="28" t="s">
        <v>198</v>
      </c>
      <c r="B11" s="2"/>
      <c r="C11" s="22"/>
      <c r="D11" s="11"/>
      <c r="E11" s="22"/>
      <c r="F11" s="11"/>
      <c r="G11" s="27"/>
    </row>
    <row r="12" spans="1:7" ht="12">
      <c r="A12" s="28">
        <v>3</v>
      </c>
      <c r="B12" s="2"/>
      <c r="C12" s="2" t="s">
        <v>9</v>
      </c>
      <c r="D12" s="11">
        <v>48</v>
      </c>
      <c r="E12" s="22">
        <v>11</v>
      </c>
      <c r="F12" s="78"/>
      <c r="G12" s="27">
        <f>E12*F12</f>
        <v>0</v>
      </c>
    </row>
    <row r="13" spans="1:7" ht="12">
      <c r="A13" s="28">
        <v>4</v>
      </c>
      <c r="B13" s="2"/>
      <c r="C13" s="2" t="s">
        <v>29</v>
      </c>
      <c r="D13" s="11">
        <v>48</v>
      </c>
      <c r="E13" s="22">
        <v>11</v>
      </c>
      <c r="F13" s="78"/>
      <c r="G13" s="27">
        <f>E13*F13</f>
        <v>0</v>
      </c>
    </row>
    <row r="14" spans="1:7" ht="12">
      <c r="A14" s="24"/>
      <c r="B14" s="2"/>
      <c r="C14" s="99"/>
      <c r="D14" s="11"/>
      <c r="E14" s="11"/>
      <c r="F14" s="11"/>
      <c r="G14" s="27"/>
    </row>
    <row r="15" spans="1:7" ht="12">
      <c r="A15" s="29" t="s">
        <v>120</v>
      </c>
      <c r="B15" s="2"/>
      <c r="C15" s="2" t="s">
        <v>180</v>
      </c>
      <c r="D15" s="11">
        <v>48</v>
      </c>
      <c r="E15" s="22">
        <v>11</v>
      </c>
      <c r="F15" s="78"/>
      <c r="G15" s="27">
        <f>E15*F15</f>
        <v>0</v>
      </c>
    </row>
    <row r="16" spans="1:7" ht="12">
      <c r="A16" s="24"/>
      <c r="B16" s="2"/>
      <c r="C16" s="2"/>
      <c r="D16" s="11"/>
      <c r="E16" s="11"/>
      <c r="F16" s="11"/>
      <c r="G16" s="27"/>
    </row>
    <row r="17" spans="1:7" ht="12">
      <c r="A17" s="29" t="s">
        <v>65</v>
      </c>
      <c r="B17" s="1"/>
      <c r="C17" s="99"/>
      <c r="D17" s="11"/>
      <c r="E17" s="11"/>
      <c r="F17" s="11"/>
      <c r="G17" s="27"/>
    </row>
    <row r="18" spans="1:7" ht="12">
      <c r="A18" s="30" t="s">
        <v>50</v>
      </c>
      <c r="B18" s="2"/>
      <c r="C18" s="2" t="s">
        <v>181</v>
      </c>
      <c r="D18" s="11">
        <v>48</v>
      </c>
      <c r="E18" s="22">
        <v>11</v>
      </c>
      <c r="F18" s="78"/>
      <c r="G18" s="27">
        <f>E18*F18</f>
        <v>0</v>
      </c>
    </row>
    <row r="19" spans="1:7" ht="12">
      <c r="A19" s="30"/>
      <c r="B19" s="2"/>
      <c r="C19" s="2"/>
      <c r="D19" s="11"/>
      <c r="E19" s="11"/>
      <c r="F19" s="11"/>
      <c r="G19" s="27"/>
    </row>
    <row r="20" spans="1:7" ht="12">
      <c r="A20" s="30" t="s">
        <v>51</v>
      </c>
      <c r="B20" s="2"/>
      <c r="C20" s="2" t="s">
        <v>182</v>
      </c>
      <c r="D20" s="11">
        <v>48</v>
      </c>
      <c r="E20" s="22">
        <v>11</v>
      </c>
      <c r="F20" s="78"/>
      <c r="G20" s="27">
        <f>E20*F20</f>
        <v>0</v>
      </c>
    </row>
    <row r="21" spans="1:7" ht="12">
      <c r="A21" s="30"/>
      <c r="B21" s="2"/>
      <c r="C21" s="2"/>
      <c r="D21" s="11"/>
      <c r="E21" s="11"/>
      <c r="F21" s="11"/>
      <c r="G21" s="27"/>
    </row>
    <row r="22" spans="1:7" ht="12">
      <c r="A22" s="30" t="s">
        <v>52</v>
      </c>
      <c r="B22" s="2"/>
      <c r="C22" s="2" t="s">
        <v>183</v>
      </c>
      <c r="D22" s="11">
        <v>48</v>
      </c>
      <c r="E22" s="22">
        <v>11</v>
      </c>
      <c r="F22" s="78"/>
      <c r="G22" s="27">
        <f>E22*F22</f>
        <v>0</v>
      </c>
    </row>
    <row r="23" spans="1:7" ht="12">
      <c r="A23" s="30"/>
      <c r="B23" s="2"/>
      <c r="C23" s="2"/>
      <c r="D23" s="11"/>
      <c r="E23" s="11"/>
      <c r="F23" s="11"/>
      <c r="G23" s="27"/>
    </row>
    <row r="24" spans="1:7" ht="12">
      <c r="A24" s="30" t="s">
        <v>53</v>
      </c>
      <c r="B24" s="2"/>
      <c r="C24" s="2" t="s">
        <v>184</v>
      </c>
      <c r="D24" s="11">
        <v>48</v>
      </c>
      <c r="E24" s="104">
        <v>11</v>
      </c>
      <c r="F24" s="78"/>
      <c r="G24" s="27">
        <f>E24*F24</f>
        <v>0</v>
      </c>
    </row>
    <row r="25" spans="1:7" ht="12">
      <c r="A25" s="30"/>
      <c r="B25" s="2"/>
      <c r="C25" s="2"/>
      <c r="D25" s="11"/>
      <c r="E25" s="11"/>
      <c r="F25" s="11"/>
      <c r="G25" s="27"/>
    </row>
    <row r="26" spans="1:7" ht="12">
      <c r="A26" s="30" t="s">
        <v>176</v>
      </c>
      <c r="B26" s="2"/>
      <c r="C26" s="2" t="s">
        <v>185</v>
      </c>
      <c r="D26" s="11">
        <v>48</v>
      </c>
      <c r="E26" s="104">
        <v>11</v>
      </c>
      <c r="F26" s="78"/>
      <c r="G26" s="27">
        <f>E26*F26</f>
        <v>0</v>
      </c>
    </row>
    <row r="27" spans="1:7" ht="12">
      <c r="A27" s="30"/>
      <c r="B27" s="2"/>
      <c r="C27" s="2"/>
      <c r="D27" s="11"/>
      <c r="E27" s="11"/>
      <c r="F27" s="11"/>
      <c r="G27" s="27"/>
    </row>
    <row r="28" spans="1:7" ht="12">
      <c r="A28" s="28" t="s">
        <v>177</v>
      </c>
      <c r="B28" s="2"/>
      <c r="C28" s="2" t="s">
        <v>186</v>
      </c>
      <c r="D28" s="11">
        <v>48</v>
      </c>
      <c r="E28" s="104">
        <v>11</v>
      </c>
      <c r="F28" s="78"/>
      <c r="G28" s="27">
        <f>E28*F28</f>
        <v>0</v>
      </c>
    </row>
    <row r="29" spans="1:7" ht="12">
      <c r="A29" s="30"/>
      <c r="B29" s="2"/>
      <c r="C29" s="2"/>
      <c r="D29" s="11"/>
      <c r="E29" s="22"/>
      <c r="F29" s="11"/>
      <c r="G29" s="27"/>
    </row>
    <row r="30" spans="1:7" ht="12">
      <c r="A30" s="30" t="s">
        <v>178</v>
      </c>
      <c r="B30" s="2"/>
      <c r="C30" s="2" t="s">
        <v>187</v>
      </c>
      <c r="D30" s="11">
        <v>48</v>
      </c>
      <c r="E30" s="104">
        <v>11</v>
      </c>
      <c r="F30" s="78"/>
      <c r="G30" s="27">
        <f>E30*F30</f>
        <v>0</v>
      </c>
    </row>
    <row r="31" spans="1:7" ht="12">
      <c r="A31" s="30"/>
      <c r="B31" s="2"/>
      <c r="C31" s="2"/>
      <c r="D31" s="11"/>
      <c r="E31" s="11"/>
      <c r="F31" s="11"/>
      <c r="G31" s="27"/>
    </row>
    <row r="32" spans="1:7" ht="12">
      <c r="A32" s="30" t="s">
        <v>179</v>
      </c>
      <c r="B32" s="2"/>
      <c r="C32" s="2" t="s">
        <v>188</v>
      </c>
      <c r="D32" s="11">
        <v>48</v>
      </c>
      <c r="E32" s="104">
        <v>11</v>
      </c>
      <c r="F32" s="78"/>
      <c r="G32" s="27">
        <f>E32*F32</f>
        <v>0</v>
      </c>
    </row>
    <row r="33" spans="1:7" ht="12">
      <c r="A33" s="30"/>
      <c r="B33" s="2"/>
      <c r="C33" s="2"/>
      <c r="D33" s="11"/>
      <c r="E33" s="22"/>
      <c r="F33" s="11"/>
      <c r="G33" s="27"/>
    </row>
    <row r="34" spans="1:7" ht="12">
      <c r="A34" s="28" t="s">
        <v>55</v>
      </c>
      <c r="B34" s="2"/>
      <c r="C34" s="2" t="s">
        <v>10</v>
      </c>
      <c r="D34" s="11">
        <v>48</v>
      </c>
      <c r="E34" s="104">
        <v>11</v>
      </c>
      <c r="F34" s="78"/>
      <c r="G34" s="27">
        <f>E34*F34</f>
        <v>0</v>
      </c>
    </row>
    <row r="35" spans="1:7" ht="12">
      <c r="A35" s="30"/>
      <c r="B35" s="2"/>
      <c r="C35" s="2"/>
      <c r="D35" s="11"/>
      <c r="E35" s="11"/>
      <c r="F35" s="11"/>
      <c r="G35" s="27"/>
    </row>
    <row r="36" spans="1:7" ht="12">
      <c r="A36" s="28" t="s">
        <v>56</v>
      </c>
      <c r="B36" s="2"/>
      <c r="C36" s="2" t="s">
        <v>10</v>
      </c>
      <c r="D36" s="11">
        <v>48</v>
      </c>
      <c r="E36" s="104">
        <v>11</v>
      </c>
      <c r="F36" s="78"/>
      <c r="G36" s="27">
        <f>E36*F36</f>
        <v>0</v>
      </c>
    </row>
    <row r="37" spans="1:7" ht="12">
      <c r="A37" s="24"/>
      <c r="B37" s="2"/>
      <c r="C37" s="2"/>
      <c r="D37" s="11"/>
      <c r="E37" s="11"/>
      <c r="F37" s="11"/>
      <c r="G37" s="27"/>
    </row>
    <row r="38" spans="1:7" ht="12">
      <c r="A38" s="29" t="s">
        <v>57</v>
      </c>
      <c r="B38" s="2"/>
      <c r="C38" s="2" t="s">
        <v>10</v>
      </c>
      <c r="D38" s="11">
        <v>18</v>
      </c>
      <c r="E38" s="104">
        <v>11</v>
      </c>
      <c r="F38" s="78"/>
      <c r="G38" s="27">
        <f>E38*F38</f>
        <v>0</v>
      </c>
    </row>
    <row r="39" spans="1:7" ht="12">
      <c r="A39" s="24"/>
      <c r="B39" s="2"/>
      <c r="C39" s="2"/>
      <c r="D39" s="11"/>
      <c r="E39" s="11"/>
      <c r="F39" s="11"/>
      <c r="G39" s="27"/>
    </row>
    <row r="40" spans="1:7" ht="12">
      <c r="A40" s="29" t="s">
        <v>58</v>
      </c>
      <c r="B40" s="2"/>
      <c r="C40" s="2" t="s">
        <v>14</v>
      </c>
      <c r="D40" s="11">
        <v>48</v>
      </c>
      <c r="E40" s="104">
        <v>11</v>
      </c>
      <c r="F40" s="78"/>
      <c r="G40" s="27">
        <f>E40*F40</f>
        <v>0</v>
      </c>
    </row>
    <row r="41" spans="1:7" ht="12">
      <c r="A41" s="29"/>
      <c r="B41" s="2"/>
      <c r="C41" s="2"/>
      <c r="D41" s="11"/>
      <c r="E41" s="11"/>
      <c r="F41" s="11"/>
      <c r="G41" s="27"/>
    </row>
    <row r="42" spans="1:7" ht="12">
      <c r="A42" s="29" t="s">
        <v>59</v>
      </c>
      <c r="B42" s="2"/>
      <c r="C42" s="2" t="s">
        <v>11</v>
      </c>
      <c r="D42" s="11">
        <v>48</v>
      </c>
      <c r="E42" s="104">
        <v>11</v>
      </c>
      <c r="F42" s="78"/>
      <c r="G42" s="27">
        <f>E42*F42</f>
        <v>0</v>
      </c>
    </row>
    <row r="43" spans="1:7" ht="12">
      <c r="A43" s="29"/>
      <c r="B43" s="2"/>
      <c r="C43" s="2"/>
      <c r="D43" s="11"/>
      <c r="E43" s="11"/>
      <c r="F43" s="11"/>
      <c r="G43" s="27"/>
    </row>
    <row r="44" spans="1:7" ht="12">
      <c r="A44" s="29" t="s">
        <v>60</v>
      </c>
      <c r="B44" s="2"/>
      <c r="C44" s="2" t="s">
        <v>10</v>
      </c>
      <c r="D44" s="11">
        <v>48</v>
      </c>
      <c r="E44" s="104">
        <v>11</v>
      </c>
      <c r="F44" s="78"/>
      <c r="G44" s="27">
        <f>E44*F44</f>
        <v>0</v>
      </c>
    </row>
    <row r="45" spans="1:7" ht="12">
      <c r="A45" s="29"/>
      <c r="B45" s="2"/>
      <c r="C45" s="2"/>
      <c r="D45" s="11"/>
      <c r="E45" s="11"/>
      <c r="F45" s="11"/>
      <c r="G45" s="27"/>
    </row>
    <row r="46" spans="1:7" ht="12">
      <c r="A46" s="29" t="s">
        <v>54</v>
      </c>
      <c r="B46" s="2"/>
      <c r="C46" s="1"/>
      <c r="D46" s="11"/>
      <c r="E46" s="22"/>
      <c r="F46" s="11"/>
      <c r="G46" s="27"/>
    </row>
    <row r="47" spans="1:7" ht="12">
      <c r="A47" s="29" t="s">
        <v>121</v>
      </c>
      <c r="B47" s="2"/>
      <c r="C47" s="2" t="s">
        <v>9</v>
      </c>
      <c r="D47" s="11">
        <v>36</v>
      </c>
      <c r="E47" s="108">
        <v>14</v>
      </c>
      <c r="F47" s="78"/>
      <c r="G47" s="27">
        <f>E47*F47</f>
        <v>0</v>
      </c>
    </row>
    <row r="48" spans="1:7" ht="12">
      <c r="A48" s="24" t="s">
        <v>122</v>
      </c>
      <c r="B48" s="2"/>
      <c r="C48" s="2" t="s">
        <v>12</v>
      </c>
      <c r="D48" s="11">
        <v>36</v>
      </c>
      <c r="E48" s="108">
        <v>14</v>
      </c>
      <c r="F48" s="78"/>
      <c r="G48" s="27">
        <f>E48*F48</f>
        <v>0</v>
      </c>
    </row>
    <row r="49" spans="1:7" ht="12">
      <c r="A49" s="24" t="s">
        <v>162</v>
      </c>
      <c r="B49" s="2"/>
      <c r="C49" s="2" t="s">
        <v>159</v>
      </c>
      <c r="D49" s="11">
        <v>36</v>
      </c>
      <c r="E49" s="108">
        <v>14</v>
      </c>
      <c r="F49" s="78"/>
      <c r="G49" s="27">
        <f>E49*F49</f>
        <v>0</v>
      </c>
    </row>
    <row r="50" spans="1:7" ht="12">
      <c r="A50" s="24" t="s">
        <v>160</v>
      </c>
      <c r="B50" s="2"/>
      <c r="C50" s="2" t="s">
        <v>161</v>
      </c>
      <c r="D50" s="11">
        <v>36</v>
      </c>
      <c r="E50" s="108">
        <v>14</v>
      </c>
      <c r="F50" s="78"/>
      <c r="G50" s="27">
        <f>E50*F50</f>
        <v>0</v>
      </c>
    </row>
    <row r="51" spans="1:7" ht="12">
      <c r="A51" s="24" t="s">
        <v>163</v>
      </c>
      <c r="B51" s="2"/>
      <c r="C51" s="2" t="s">
        <v>83</v>
      </c>
      <c r="D51" s="11">
        <v>36</v>
      </c>
      <c r="E51" s="108">
        <v>14</v>
      </c>
      <c r="F51" s="78"/>
      <c r="G51" s="27">
        <f>E51*F51</f>
        <v>0</v>
      </c>
    </row>
    <row r="52" spans="1:7" ht="12">
      <c r="A52" s="29" t="s">
        <v>123</v>
      </c>
      <c r="B52" s="2"/>
      <c r="C52" s="2" t="s">
        <v>36</v>
      </c>
      <c r="D52" s="11">
        <v>36</v>
      </c>
      <c r="E52" s="108">
        <v>14</v>
      </c>
      <c r="F52" s="78"/>
      <c r="G52" s="27">
        <f>E52*F52</f>
        <v>0</v>
      </c>
    </row>
    <row r="53" spans="1:7" ht="12">
      <c r="A53" s="24" t="s">
        <v>124</v>
      </c>
      <c r="B53" s="2"/>
      <c r="C53" s="2" t="s">
        <v>29</v>
      </c>
      <c r="D53" s="11">
        <v>36</v>
      </c>
      <c r="E53" s="108">
        <v>14</v>
      </c>
      <c r="F53" s="78"/>
      <c r="G53" s="27">
        <f>E53*F53</f>
        <v>0</v>
      </c>
    </row>
    <row r="54" spans="1:7" ht="12">
      <c r="A54" s="24"/>
      <c r="B54" s="2"/>
      <c r="C54" s="2"/>
      <c r="D54" s="11"/>
      <c r="E54" s="11"/>
      <c r="F54" s="11"/>
      <c r="G54" s="27"/>
    </row>
    <row r="55" spans="1:7" ht="12.75" thickBot="1">
      <c r="A55" s="29" t="s">
        <v>125</v>
      </c>
      <c r="B55" s="2"/>
      <c r="C55" s="15" t="s">
        <v>115</v>
      </c>
      <c r="D55" s="11">
        <v>48</v>
      </c>
      <c r="E55" s="22">
        <v>11</v>
      </c>
      <c r="F55" s="79"/>
      <c r="G55" s="62">
        <f>E55*F55</f>
        <v>0</v>
      </c>
    </row>
    <row r="56" spans="1:7" ht="12.75" thickTop="1">
      <c r="A56" s="24"/>
      <c r="B56" s="2"/>
      <c r="C56" s="2"/>
      <c r="D56" s="2"/>
      <c r="E56" s="6" t="s">
        <v>97</v>
      </c>
      <c r="F56" s="11">
        <f>SUM(F9:F55)</f>
        <v>0</v>
      </c>
      <c r="G56" s="27">
        <f>SUM(G9:G55)</f>
        <v>0</v>
      </c>
    </row>
    <row r="57" spans="1:7" ht="12">
      <c r="A57" s="52"/>
      <c r="B57" s="20"/>
      <c r="C57" s="20"/>
      <c r="D57" s="20"/>
      <c r="E57" s="20"/>
      <c r="F57" s="32"/>
      <c r="G57" s="74"/>
    </row>
    <row r="58" spans="1:7" ht="12">
      <c r="A58" s="2"/>
      <c r="B58" s="2"/>
      <c r="C58" s="2"/>
      <c r="D58" s="2"/>
      <c r="E58" s="2"/>
      <c r="F58" s="11"/>
      <c r="G58" s="2"/>
    </row>
    <row r="59" spans="1:7" ht="12.75" thickBot="1">
      <c r="A59" s="2"/>
      <c r="B59" s="2"/>
      <c r="C59" s="2"/>
      <c r="D59" s="2"/>
      <c r="E59" s="6"/>
      <c r="G59" s="3"/>
    </row>
    <row r="60" spans="1:7" ht="16.5">
      <c r="A60" s="35"/>
      <c r="B60" s="36"/>
      <c r="C60" s="46" t="s">
        <v>218</v>
      </c>
      <c r="D60" s="47"/>
      <c r="E60" s="47"/>
      <c r="F60" s="93"/>
      <c r="G60" s="69" t="s">
        <v>23</v>
      </c>
    </row>
    <row r="61" spans="1:7" ht="12">
      <c r="A61" s="39"/>
      <c r="B61" s="2"/>
      <c r="C61" s="2"/>
      <c r="D61" s="2"/>
      <c r="E61" s="2"/>
      <c r="F61" s="11"/>
      <c r="G61" s="48"/>
    </row>
    <row r="62" spans="1:7" ht="12.75" thickBot="1">
      <c r="A62" s="49"/>
      <c r="B62" s="50"/>
      <c r="C62" s="50"/>
      <c r="D62" s="50"/>
      <c r="E62" s="50"/>
      <c r="F62" s="68"/>
      <c r="G62" s="51"/>
    </row>
    <row r="63" spans="1:9" ht="12">
      <c r="A63" s="34" t="s">
        <v>27</v>
      </c>
      <c r="B63" s="1"/>
      <c r="C63" s="34" t="s">
        <v>0</v>
      </c>
      <c r="D63" s="34" t="s">
        <v>1</v>
      </c>
      <c r="E63" s="34" t="s">
        <v>2</v>
      </c>
      <c r="F63" s="34" t="s">
        <v>3</v>
      </c>
      <c r="G63" s="34" t="s">
        <v>4</v>
      </c>
      <c r="I63" s="14"/>
    </row>
    <row r="64" spans="1:7" ht="12">
      <c r="A64" s="8"/>
      <c r="B64" s="1"/>
      <c r="C64" s="8"/>
      <c r="D64" s="7" t="s">
        <v>5</v>
      </c>
      <c r="E64" s="7" t="s">
        <v>5</v>
      </c>
      <c r="F64" s="7" t="s">
        <v>6</v>
      </c>
      <c r="G64" s="7" t="s">
        <v>7</v>
      </c>
    </row>
    <row r="65" spans="1:7" ht="12">
      <c r="A65" s="24"/>
      <c r="B65" s="2"/>
      <c r="C65" s="2"/>
      <c r="D65" s="2"/>
      <c r="E65" s="2"/>
      <c r="F65" s="11"/>
      <c r="G65" s="27"/>
    </row>
    <row r="66" spans="1:7" ht="12">
      <c r="A66" s="29" t="s">
        <v>68</v>
      </c>
      <c r="B66" s="2"/>
      <c r="C66" s="1"/>
      <c r="D66" s="2"/>
      <c r="E66" s="2"/>
      <c r="F66" s="11"/>
      <c r="G66" s="27"/>
    </row>
    <row r="67" spans="1:7" ht="12">
      <c r="A67" s="28">
        <v>28</v>
      </c>
      <c r="B67" s="2"/>
      <c r="C67" s="2" t="s">
        <v>189</v>
      </c>
      <c r="D67" s="2">
        <v>48</v>
      </c>
      <c r="E67" s="22">
        <v>11</v>
      </c>
      <c r="F67" s="78"/>
      <c r="G67" s="27">
        <f>E67*F67</f>
        <v>0</v>
      </c>
    </row>
    <row r="68" spans="1:7" ht="12">
      <c r="A68" s="28">
        <v>29</v>
      </c>
      <c r="B68" s="2"/>
      <c r="C68" s="2" t="s">
        <v>30</v>
      </c>
      <c r="D68" s="2">
        <v>48</v>
      </c>
      <c r="E68" s="22">
        <v>11</v>
      </c>
      <c r="F68" s="78"/>
      <c r="G68" s="27">
        <f aca="true" t="shared" si="0" ref="G68:G73">E68*F68</f>
        <v>0</v>
      </c>
    </row>
    <row r="69" spans="1:7" ht="12">
      <c r="A69" s="28">
        <v>30</v>
      </c>
      <c r="B69" s="2"/>
      <c r="C69" s="2" t="s">
        <v>31</v>
      </c>
      <c r="D69" s="2">
        <v>48</v>
      </c>
      <c r="E69" s="22">
        <v>11</v>
      </c>
      <c r="F69" s="78"/>
      <c r="G69" s="27">
        <f t="shared" si="0"/>
        <v>0</v>
      </c>
    </row>
    <row r="70" spans="1:7" ht="12">
      <c r="A70" s="28">
        <v>32</v>
      </c>
      <c r="B70" s="2"/>
      <c r="C70" s="2" t="s">
        <v>32</v>
      </c>
      <c r="D70" s="2">
        <v>48</v>
      </c>
      <c r="E70" s="22">
        <v>11</v>
      </c>
      <c r="F70" s="78"/>
      <c r="G70" s="27">
        <f t="shared" si="0"/>
        <v>0</v>
      </c>
    </row>
    <row r="71" spans="1:7" ht="12">
      <c r="A71" s="28">
        <v>33</v>
      </c>
      <c r="B71" s="2"/>
      <c r="C71" s="2" t="s">
        <v>33</v>
      </c>
      <c r="D71" s="2">
        <v>48</v>
      </c>
      <c r="E71" s="22">
        <v>11</v>
      </c>
      <c r="F71" s="78"/>
      <c r="G71" s="27">
        <f t="shared" si="0"/>
        <v>0</v>
      </c>
    </row>
    <row r="72" spans="1:7" ht="12">
      <c r="A72" s="28">
        <v>34</v>
      </c>
      <c r="B72" s="2"/>
      <c r="C72" s="2" t="s">
        <v>192</v>
      </c>
      <c r="D72" s="2">
        <v>36</v>
      </c>
      <c r="E72" s="22">
        <v>11</v>
      </c>
      <c r="F72" s="78"/>
      <c r="G72" s="27">
        <f t="shared" si="0"/>
        <v>0</v>
      </c>
    </row>
    <row r="73" spans="1:7" ht="12">
      <c r="A73" s="28">
        <v>35</v>
      </c>
      <c r="B73" s="2"/>
      <c r="C73" s="2" t="s">
        <v>193</v>
      </c>
      <c r="D73" s="2">
        <v>36</v>
      </c>
      <c r="E73" s="22">
        <v>11</v>
      </c>
      <c r="F73" s="78"/>
      <c r="G73" s="27">
        <f t="shared" si="0"/>
        <v>0</v>
      </c>
    </row>
    <row r="74" spans="1:7" ht="12">
      <c r="A74" s="30"/>
      <c r="B74" s="2"/>
      <c r="C74" s="2"/>
      <c r="D74" s="2"/>
      <c r="E74" s="3"/>
      <c r="F74" s="11"/>
      <c r="G74" s="27"/>
    </row>
    <row r="75" spans="1:7" ht="12">
      <c r="A75" s="29" t="s">
        <v>67</v>
      </c>
      <c r="B75" s="2"/>
      <c r="C75" s="2" t="s">
        <v>14</v>
      </c>
      <c r="D75" s="2">
        <v>48</v>
      </c>
      <c r="E75" s="22">
        <v>11</v>
      </c>
      <c r="F75" s="78"/>
      <c r="G75" s="27">
        <f>E75*F75</f>
        <v>0</v>
      </c>
    </row>
    <row r="76" spans="1:7" ht="12">
      <c r="A76" s="29"/>
      <c r="B76" s="2"/>
      <c r="C76" s="2"/>
      <c r="D76" s="2"/>
      <c r="E76" s="3"/>
      <c r="F76" s="11"/>
      <c r="G76" s="27"/>
    </row>
    <row r="77" spans="1:7" ht="12">
      <c r="A77" s="29" t="s">
        <v>66</v>
      </c>
      <c r="B77" s="2"/>
      <c r="C77" s="2"/>
      <c r="D77" s="2"/>
      <c r="E77" s="3"/>
      <c r="F77" s="11"/>
      <c r="G77" s="27"/>
    </row>
    <row r="78" spans="1:7" ht="12">
      <c r="A78" s="24" t="s">
        <v>42</v>
      </c>
      <c r="B78" s="2"/>
      <c r="C78" s="2" t="s">
        <v>12</v>
      </c>
      <c r="D78" s="2">
        <v>48</v>
      </c>
      <c r="E78" s="22">
        <v>11</v>
      </c>
      <c r="F78" s="78"/>
      <c r="G78" s="27">
        <f aca="true" t="shared" si="1" ref="G78:G84">E78*F78</f>
        <v>0</v>
      </c>
    </row>
    <row r="79" spans="1:7" ht="12">
      <c r="A79" s="24" t="s">
        <v>43</v>
      </c>
      <c r="B79" s="2"/>
      <c r="C79" s="2" t="s">
        <v>9</v>
      </c>
      <c r="D79" s="2">
        <v>48</v>
      </c>
      <c r="E79" s="22">
        <v>11</v>
      </c>
      <c r="F79" s="78"/>
      <c r="G79" s="27">
        <f t="shared" si="1"/>
        <v>0</v>
      </c>
    </row>
    <row r="80" spans="1:7" ht="12">
      <c r="A80" s="24" t="s">
        <v>44</v>
      </c>
      <c r="B80" s="2"/>
      <c r="C80" s="2" t="s">
        <v>8</v>
      </c>
      <c r="D80" s="2">
        <v>48</v>
      </c>
      <c r="E80" s="22">
        <v>11</v>
      </c>
      <c r="F80" s="78"/>
      <c r="G80" s="27">
        <f t="shared" si="1"/>
        <v>0</v>
      </c>
    </row>
    <row r="81" spans="1:7" ht="12">
      <c r="A81" s="24" t="s">
        <v>45</v>
      </c>
      <c r="B81" s="2"/>
      <c r="C81" s="2" t="s">
        <v>13</v>
      </c>
      <c r="D81" s="2">
        <v>48</v>
      </c>
      <c r="E81" s="22">
        <v>11</v>
      </c>
      <c r="F81" s="78"/>
      <c r="G81" s="27">
        <f t="shared" si="1"/>
        <v>0</v>
      </c>
    </row>
    <row r="82" spans="1:7" ht="12">
      <c r="A82" s="24" t="s">
        <v>46</v>
      </c>
      <c r="B82" s="2"/>
      <c r="C82" s="2" t="s">
        <v>36</v>
      </c>
      <c r="D82" s="2">
        <v>48</v>
      </c>
      <c r="E82" s="22">
        <v>11</v>
      </c>
      <c r="F82" s="78"/>
      <c r="G82" s="27">
        <f t="shared" si="1"/>
        <v>0</v>
      </c>
    </row>
    <row r="83" spans="1:7" ht="12">
      <c r="A83" s="29" t="s">
        <v>47</v>
      </c>
      <c r="B83" s="2"/>
      <c r="C83" s="2" t="s">
        <v>15</v>
      </c>
      <c r="D83" s="2">
        <v>48</v>
      </c>
      <c r="E83" s="22">
        <v>11</v>
      </c>
      <c r="F83" s="78"/>
      <c r="G83" s="27">
        <f t="shared" si="1"/>
        <v>0</v>
      </c>
    </row>
    <row r="84" spans="1:7" ht="12">
      <c r="A84" s="24" t="s">
        <v>48</v>
      </c>
      <c r="B84" s="2"/>
      <c r="C84" s="2" t="s">
        <v>16</v>
      </c>
      <c r="D84" s="2">
        <v>48</v>
      </c>
      <c r="E84" s="22">
        <v>11</v>
      </c>
      <c r="F84" s="78"/>
      <c r="G84" s="27">
        <f t="shared" si="1"/>
        <v>0</v>
      </c>
    </row>
    <row r="85" spans="1:7" ht="12">
      <c r="A85" s="24" t="s">
        <v>49</v>
      </c>
      <c r="B85" s="2"/>
      <c r="C85" s="2" t="s">
        <v>17</v>
      </c>
      <c r="D85" s="2">
        <v>48</v>
      </c>
      <c r="E85" s="22">
        <v>11</v>
      </c>
      <c r="F85" s="78"/>
      <c r="G85" s="27">
        <f>E85*F85</f>
        <v>0</v>
      </c>
    </row>
    <row r="86" spans="1:7" ht="12">
      <c r="A86" s="24"/>
      <c r="B86" s="2"/>
      <c r="C86" s="2"/>
      <c r="D86" s="2"/>
      <c r="E86" s="3"/>
      <c r="F86" s="11"/>
      <c r="G86" s="27"/>
    </row>
    <row r="87" spans="1:7" ht="12">
      <c r="A87" s="29" t="s">
        <v>191</v>
      </c>
      <c r="B87" s="2"/>
      <c r="C87" s="2"/>
      <c r="D87" s="2"/>
      <c r="E87" s="3"/>
      <c r="F87" s="11"/>
      <c r="G87" s="27"/>
    </row>
    <row r="88" spans="1:7" ht="12">
      <c r="A88" s="24" t="s">
        <v>84</v>
      </c>
      <c r="B88" s="2"/>
      <c r="C88" s="2" t="s">
        <v>81</v>
      </c>
      <c r="D88" s="2">
        <v>18</v>
      </c>
      <c r="E88" s="105">
        <v>15</v>
      </c>
      <c r="F88" s="78"/>
      <c r="G88" s="109">
        <f>E88*F88</f>
        <v>0</v>
      </c>
    </row>
    <row r="89" spans="1:7" ht="12">
      <c r="A89" s="24" t="s">
        <v>85</v>
      </c>
      <c r="B89" s="2"/>
      <c r="C89" s="15" t="s">
        <v>13</v>
      </c>
      <c r="D89" s="2">
        <v>18</v>
      </c>
      <c r="E89" s="105">
        <v>15</v>
      </c>
      <c r="F89" s="78"/>
      <c r="G89" s="109">
        <f>E89*F89</f>
        <v>0</v>
      </c>
    </row>
    <row r="90" spans="1:7" ht="12">
      <c r="A90" s="24" t="s">
        <v>86</v>
      </c>
      <c r="B90" s="2"/>
      <c r="C90" s="15" t="s">
        <v>82</v>
      </c>
      <c r="D90" s="2">
        <v>18</v>
      </c>
      <c r="E90" s="105">
        <v>15</v>
      </c>
      <c r="F90" s="78"/>
      <c r="G90" s="109">
        <f>E90*F90</f>
        <v>0</v>
      </c>
    </row>
    <row r="91" spans="1:8" ht="12">
      <c r="A91" s="24" t="s">
        <v>87</v>
      </c>
      <c r="B91" s="2"/>
      <c r="C91" s="2" t="s">
        <v>83</v>
      </c>
      <c r="D91" s="2">
        <v>18</v>
      </c>
      <c r="E91" s="105">
        <v>15</v>
      </c>
      <c r="F91" s="78"/>
      <c r="G91" s="109">
        <f>E91*F91</f>
        <v>0</v>
      </c>
      <c r="H91" t="s">
        <v>117</v>
      </c>
    </row>
    <row r="92" spans="1:7" ht="12">
      <c r="A92" s="24" t="s">
        <v>88</v>
      </c>
      <c r="B92" s="2"/>
      <c r="C92" s="15" t="s">
        <v>12</v>
      </c>
      <c r="D92" s="2">
        <v>18</v>
      </c>
      <c r="E92" s="105">
        <v>15</v>
      </c>
      <c r="F92" s="78"/>
      <c r="G92" s="109">
        <f>E92*F92</f>
        <v>0</v>
      </c>
    </row>
    <row r="93" spans="1:7" ht="12">
      <c r="A93" s="24"/>
      <c r="B93" s="2"/>
      <c r="C93" s="2"/>
      <c r="D93" s="2"/>
      <c r="E93" s="3"/>
      <c r="F93" s="11"/>
      <c r="G93" s="27"/>
    </row>
    <row r="94" spans="1:7" ht="12">
      <c r="A94" s="29" t="s">
        <v>61</v>
      </c>
      <c r="B94" s="2"/>
      <c r="C94" s="2" t="s">
        <v>18</v>
      </c>
      <c r="D94" s="2">
        <v>48</v>
      </c>
      <c r="E94" s="22">
        <v>11</v>
      </c>
      <c r="F94" s="78"/>
      <c r="G94" s="27">
        <f>E94*F94</f>
        <v>0</v>
      </c>
    </row>
    <row r="95" spans="1:7" ht="12">
      <c r="A95" s="29"/>
      <c r="B95" s="2"/>
      <c r="C95" s="2"/>
      <c r="D95" s="2"/>
      <c r="E95" s="100"/>
      <c r="F95" s="11"/>
      <c r="G95" s="27"/>
    </row>
    <row r="96" spans="1:7" ht="12">
      <c r="A96" s="29" t="s">
        <v>62</v>
      </c>
      <c r="B96" s="2"/>
      <c r="C96" s="2"/>
      <c r="D96" s="2"/>
      <c r="E96" s="2"/>
      <c r="F96" s="11"/>
      <c r="G96" s="27"/>
    </row>
    <row r="97" spans="1:7" ht="12">
      <c r="A97" s="30" t="s">
        <v>116</v>
      </c>
      <c r="B97" s="2"/>
      <c r="C97" s="2" t="s">
        <v>8</v>
      </c>
      <c r="D97" s="2">
        <v>48</v>
      </c>
      <c r="E97" s="22">
        <v>11</v>
      </c>
      <c r="F97" s="78"/>
      <c r="G97" s="27">
        <f>E97*F97</f>
        <v>0</v>
      </c>
    </row>
    <row r="98" spans="1:7" ht="12">
      <c r="A98" s="103" t="s">
        <v>119</v>
      </c>
      <c r="B98" s="2"/>
      <c r="C98" s="2" t="s">
        <v>12</v>
      </c>
      <c r="D98" s="2">
        <v>48</v>
      </c>
      <c r="E98" s="22">
        <v>11</v>
      </c>
      <c r="F98" s="11"/>
      <c r="G98" s="27">
        <f>E98*F98</f>
        <v>0</v>
      </c>
    </row>
    <row r="99" spans="1:7" ht="12">
      <c r="A99" s="103"/>
      <c r="B99" s="2"/>
      <c r="C99" s="2"/>
      <c r="D99" s="2"/>
      <c r="E99" s="104"/>
      <c r="F99" s="11"/>
      <c r="G99" s="27"/>
    </row>
    <row r="100" spans="1:7" ht="12">
      <c r="A100" s="29" t="s">
        <v>63</v>
      </c>
      <c r="B100" s="2"/>
      <c r="C100" s="2"/>
      <c r="D100" s="2"/>
      <c r="E100" s="2"/>
      <c r="F100" s="11"/>
      <c r="G100" s="27"/>
    </row>
    <row r="101" spans="1:7" ht="12">
      <c r="A101" s="30" t="s">
        <v>39</v>
      </c>
      <c r="B101" s="2"/>
      <c r="C101" s="2"/>
      <c r="D101" s="2">
        <v>48</v>
      </c>
      <c r="E101" s="110">
        <v>11</v>
      </c>
      <c r="F101" s="78"/>
      <c r="G101" s="27">
        <f>E101*F101</f>
        <v>0</v>
      </c>
    </row>
    <row r="102" spans="1:7" ht="12">
      <c r="A102" s="30" t="s">
        <v>40</v>
      </c>
      <c r="B102" s="2"/>
      <c r="C102" s="2"/>
      <c r="D102" s="2">
        <v>48</v>
      </c>
      <c r="E102" s="22">
        <v>11</v>
      </c>
      <c r="F102" s="78"/>
      <c r="G102" s="27">
        <f>E102*F102</f>
        <v>0</v>
      </c>
    </row>
    <row r="103" spans="1:7" ht="12">
      <c r="A103" s="30" t="s">
        <v>41</v>
      </c>
      <c r="B103" s="2"/>
      <c r="C103" s="2"/>
      <c r="D103" s="2">
        <v>48</v>
      </c>
      <c r="E103" s="22">
        <v>11</v>
      </c>
      <c r="F103" s="78"/>
      <c r="G103" s="27">
        <f>E103*F103</f>
        <v>0</v>
      </c>
    </row>
    <row r="104" spans="1:7" ht="12">
      <c r="A104" s="24"/>
      <c r="B104" s="2"/>
      <c r="C104" s="2"/>
      <c r="D104" s="2"/>
      <c r="E104" s="2"/>
      <c r="F104" s="11"/>
      <c r="G104" s="27"/>
    </row>
    <row r="105" spans="1:7" ht="12">
      <c r="A105" s="29" t="s">
        <v>171</v>
      </c>
      <c r="B105" s="2"/>
      <c r="C105" s="2" t="s">
        <v>14</v>
      </c>
      <c r="D105" s="2">
        <v>48</v>
      </c>
      <c r="E105" s="22">
        <v>11</v>
      </c>
      <c r="F105" s="78"/>
      <c r="G105" s="27">
        <f>E105*F105</f>
        <v>0</v>
      </c>
    </row>
    <row r="106" spans="1:7" ht="12">
      <c r="A106" s="29"/>
      <c r="B106" s="2"/>
      <c r="C106" s="2"/>
      <c r="D106" s="2"/>
      <c r="E106" s="2"/>
      <c r="F106" s="11"/>
      <c r="G106" s="27"/>
    </row>
    <row r="107" spans="1:7" ht="12">
      <c r="A107" s="29" t="s">
        <v>64</v>
      </c>
      <c r="B107" s="2"/>
      <c r="C107" s="2" t="s">
        <v>34</v>
      </c>
      <c r="D107" s="2"/>
      <c r="E107" s="3"/>
      <c r="F107" s="11"/>
      <c r="G107" s="27"/>
    </row>
    <row r="108" spans="1:7" ht="12">
      <c r="A108" s="24" t="s">
        <v>38</v>
      </c>
      <c r="B108" s="2"/>
      <c r="C108" s="2"/>
      <c r="D108" s="2">
        <v>48</v>
      </c>
      <c r="E108" s="22" t="s">
        <v>114</v>
      </c>
      <c r="F108" s="16"/>
      <c r="G108" s="27"/>
    </row>
    <row r="109" spans="1:7" ht="12.75" thickBot="1">
      <c r="A109" s="24" t="s">
        <v>175</v>
      </c>
      <c r="B109" s="2"/>
      <c r="C109" s="2"/>
      <c r="D109" s="2">
        <v>48</v>
      </c>
      <c r="E109" s="22">
        <v>11</v>
      </c>
      <c r="F109" s="79"/>
      <c r="G109" s="62">
        <f>E109*F109</f>
        <v>0</v>
      </c>
    </row>
    <row r="110" spans="1:7" ht="12.75" thickTop="1">
      <c r="A110" s="24"/>
      <c r="B110" s="2"/>
      <c r="C110" s="2"/>
      <c r="D110" s="2"/>
      <c r="E110" s="60" t="s">
        <v>101</v>
      </c>
      <c r="F110" s="11">
        <f>SUM(F67:F109)</f>
        <v>0</v>
      </c>
      <c r="G110" s="27">
        <f>SUM(G67:G109)</f>
        <v>0</v>
      </c>
    </row>
    <row r="111" spans="1:7" ht="12">
      <c r="A111" s="52"/>
      <c r="B111" s="20"/>
      <c r="C111" s="20"/>
      <c r="D111" s="20"/>
      <c r="E111" s="86" t="s">
        <v>105</v>
      </c>
      <c r="F111" s="32">
        <f>F56+F110</f>
        <v>0</v>
      </c>
      <c r="G111" s="87">
        <f>G56+G110</f>
        <v>0</v>
      </c>
    </row>
    <row r="112" spans="1:7" ht="12">
      <c r="A112" s="2"/>
      <c r="B112" s="2"/>
      <c r="C112" s="2"/>
      <c r="E112" s="63"/>
      <c r="F112" s="11"/>
      <c r="G112" s="75"/>
    </row>
    <row r="113" spans="1:7" ht="12.75" customHeight="1" thickBot="1">
      <c r="A113" s="2"/>
      <c r="B113" s="2"/>
      <c r="C113" s="2"/>
      <c r="D113" s="2"/>
      <c r="E113" s="2"/>
      <c r="F113" s="11"/>
      <c r="G113" s="3"/>
    </row>
    <row r="114" spans="1:7" ht="23.25" customHeight="1">
      <c r="A114" s="35"/>
      <c r="B114" s="36"/>
      <c r="C114" s="46" t="s">
        <v>219</v>
      </c>
      <c r="D114" s="47"/>
      <c r="E114" s="47"/>
      <c r="F114" s="93"/>
      <c r="G114" s="69" t="s">
        <v>24</v>
      </c>
    </row>
    <row r="115" spans="1:7" ht="19.5" customHeight="1" thickBot="1">
      <c r="A115" s="49"/>
      <c r="B115" s="50"/>
      <c r="C115" s="50"/>
      <c r="D115" s="50"/>
      <c r="E115" s="50"/>
      <c r="F115" s="68"/>
      <c r="G115" s="51"/>
    </row>
    <row r="116" spans="1:7" ht="12">
      <c r="A116" s="53" t="s">
        <v>27</v>
      </c>
      <c r="B116" s="1"/>
      <c r="C116" s="34"/>
      <c r="D116" s="34" t="s">
        <v>1</v>
      </c>
      <c r="E116" s="34" t="s">
        <v>2</v>
      </c>
      <c r="F116" s="34" t="s">
        <v>3</v>
      </c>
      <c r="G116" s="34" t="s">
        <v>4</v>
      </c>
    </row>
    <row r="117" spans="1:7" ht="12">
      <c r="A117" s="88"/>
      <c r="B117" s="1"/>
      <c r="C117" s="33"/>
      <c r="D117" s="34" t="s">
        <v>118</v>
      </c>
      <c r="E117" s="34" t="s">
        <v>118</v>
      </c>
      <c r="F117" s="34" t="s">
        <v>194</v>
      </c>
      <c r="G117" s="34" t="s">
        <v>7</v>
      </c>
    </row>
    <row r="118" spans="1:7" ht="12">
      <c r="A118" s="89" t="s">
        <v>199</v>
      </c>
      <c r="B118" s="23"/>
      <c r="C118" s="67" t="s">
        <v>126</v>
      </c>
      <c r="D118" s="67"/>
      <c r="E118" s="67"/>
      <c r="F118" s="90"/>
      <c r="G118" s="91"/>
    </row>
    <row r="119" spans="1:7" ht="12">
      <c r="A119" s="106" t="s">
        <v>69</v>
      </c>
      <c r="B119" s="2"/>
      <c r="C119" s="11" t="s">
        <v>73</v>
      </c>
      <c r="D119" s="11">
        <v>1</v>
      </c>
      <c r="E119" s="22">
        <v>4</v>
      </c>
      <c r="F119" s="78"/>
      <c r="G119" s="27">
        <f>E119*F119</f>
        <v>0</v>
      </c>
    </row>
    <row r="120" spans="1:7" ht="12">
      <c r="A120" s="103" t="s">
        <v>70</v>
      </c>
      <c r="B120" s="2"/>
      <c r="C120" s="11" t="s">
        <v>73</v>
      </c>
      <c r="D120" s="11">
        <v>1</v>
      </c>
      <c r="E120" s="22">
        <v>4</v>
      </c>
      <c r="F120" s="78"/>
      <c r="G120" s="27">
        <f>E120*F120</f>
        <v>0</v>
      </c>
    </row>
    <row r="121" spans="1:7" ht="12">
      <c r="A121" s="106" t="s">
        <v>71</v>
      </c>
      <c r="B121" s="2"/>
      <c r="C121" s="11" t="s">
        <v>28</v>
      </c>
      <c r="D121" s="11">
        <v>1</v>
      </c>
      <c r="E121" s="22">
        <v>4</v>
      </c>
      <c r="F121" s="78"/>
      <c r="G121" s="27">
        <f>E121*F121</f>
        <v>0</v>
      </c>
    </row>
    <row r="122" spans="1:7" ht="12">
      <c r="A122" s="29"/>
      <c r="B122" s="2"/>
      <c r="C122" s="11"/>
      <c r="D122" s="11"/>
      <c r="E122" s="105"/>
      <c r="F122" s="78"/>
      <c r="G122" s="27"/>
    </row>
    <row r="123" spans="1:7" ht="12">
      <c r="A123" s="29" t="s">
        <v>200</v>
      </c>
      <c r="B123" s="2"/>
      <c r="C123" s="9" t="s">
        <v>164</v>
      </c>
      <c r="D123" s="11"/>
      <c r="E123" s="22"/>
      <c r="F123" s="11"/>
      <c r="G123" s="27"/>
    </row>
    <row r="124" spans="1:7" ht="12">
      <c r="A124" s="106" t="s">
        <v>74</v>
      </c>
      <c r="B124" s="2"/>
      <c r="C124" s="11" t="s">
        <v>203</v>
      </c>
      <c r="D124" s="11">
        <v>1</v>
      </c>
      <c r="E124" s="22">
        <v>4</v>
      </c>
      <c r="F124" s="78"/>
      <c r="G124" s="27">
        <f>E124*F124</f>
        <v>0</v>
      </c>
    </row>
    <row r="125" spans="1:7" ht="12">
      <c r="A125" s="106" t="s">
        <v>75</v>
      </c>
      <c r="B125" s="2"/>
      <c r="C125" s="11" t="s">
        <v>203</v>
      </c>
      <c r="D125" s="11">
        <v>1</v>
      </c>
      <c r="E125" s="22">
        <v>4</v>
      </c>
      <c r="F125" s="78"/>
      <c r="G125" s="27">
        <f>E125*F125</f>
        <v>0</v>
      </c>
    </row>
    <row r="126" spans="1:7" ht="12">
      <c r="A126" s="106" t="s">
        <v>76</v>
      </c>
      <c r="B126" s="2"/>
      <c r="C126" s="11" t="s">
        <v>203</v>
      </c>
      <c r="D126" s="11">
        <v>1</v>
      </c>
      <c r="E126" s="22">
        <v>4</v>
      </c>
      <c r="F126" s="78"/>
      <c r="G126" s="27">
        <f>E126*F126</f>
        <v>0</v>
      </c>
    </row>
    <row r="127" spans="1:7" ht="12">
      <c r="A127" s="29"/>
      <c r="B127" s="2"/>
      <c r="C127" s="2"/>
      <c r="D127" s="11"/>
      <c r="E127" s="22"/>
      <c r="F127" s="11"/>
      <c r="G127" s="27"/>
    </row>
    <row r="128" spans="1:12" ht="12">
      <c r="A128" s="54" t="s">
        <v>170</v>
      </c>
      <c r="B128" s="2"/>
      <c r="C128" s="9" t="s">
        <v>37</v>
      </c>
      <c r="D128" s="11" t="s">
        <v>117</v>
      </c>
      <c r="E128" s="11"/>
      <c r="F128" s="11"/>
      <c r="G128" s="27"/>
      <c r="H128" s="1"/>
      <c r="I128" s="14"/>
      <c r="J128" s="2"/>
      <c r="K128" s="2"/>
      <c r="L128" s="2"/>
    </row>
    <row r="129" spans="1:12" ht="12">
      <c r="A129" s="103" t="s">
        <v>158</v>
      </c>
      <c r="B129" s="2"/>
      <c r="C129" s="11" t="s">
        <v>73</v>
      </c>
      <c r="D129" s="11">
        <v>1</v>
      </c>
      <c r="E129" s="22">
        <v>4</v>
      </c>
      <c r="F129" s="78"/>
      <c r="G129" s="27">
        <f>E129*F129</f>
        <v>0</v>
      </c>
      <c r="H129" s="10" t="s">
        <v>117</v>
      </c>
      <c r="I129" s="5"/>
      <c r="J129" s="2"/>
      <c r="K129" s="3"/>
      <c r="L129" s="2"/>
    </row>
    <row r="130" spans="1:12" ht="12">
      <c r="A130" s="103" t="s">
        <v>157</v>
      </c>
      <c r="B130" s="2"/>
      <c r="C130" s="11" t="s">
        <v>73</v>
      </c>
      <c r="D130" s="11">
        <v>1</v>
      </c>
      <c r="E130" s="22">
        <v>4</v>
      </c>
      <c r="F130" s="78"/>
      <c r="G130" s="27">
        <f>E130*F130</f>
        <v>0</v>
      </c>
      <c r="H130" s="10"/>
      <c r="I130" s="5"/>
      <c r="J130" s="2"/>
      <c r="K130" s="3"/>
      <c r="L130" s="2"/>
    </row>
    <row r="131" spans="1:12" ht="12">
      <c r="A131" s="103" t="s">
        <v>156</v>
      </c>
      <c r="B131" s="2"/>
      <c r="C131" s="11" t="s">
        <v>73</v>
      </c>
      <c r="D131" s="11">
        <v>1</v>
      </c>
      <c r="E131" s="22">
        <v>4</v>
      </c>
      <c r="F131" s="78"/>
      <c r="G131" s="27">
        <f>E131*F131</f>
        <v>0</v>
      </c>
      <c r="H131" s="10"/>
      <c r="I131" s="5"/>
      <c r="J131" s="2"/>
      <c r="K131" s="3"/>
      <c r="L131" s="2"/>
    </row>
    <row r="132" spans="1:12" ht="12">
      <c r="A132" s="103" t="s">
        <v>155</v>
      </c>
      <c r="B132" s="2"/>
      <c r="C132" s="11" t="s">
        <v>73</v>
      </c>
      <c r="D132" s="11">
        <v>1</v>
      </c>
      <c r="E132" s="22">
        <v>4</v>
      </c>
      <c r="F132" s="78"/>
      <c r="G132" s="27">
        <f>E132*F132</f>
        <v>0</v>
      </c>
      <c r="H132" s="10"/>
      <c r="I132" s="5"/>
      <c r="J132" s="2"/>
      <c r="K132" s="3"/>
      <c r="L132" s="2"/>
    </row>
    <row r="133" spans="1:12" ht="12">
      <c r="A133" s="103" t="s">
        <v>172</v>
      </c>
      <c r="B133" s="2"/>
      <c r="C133" s="11" t="s">
        <v>73</v>
      </c>
      <c r="D133" s="11">
        <v>1</v>
      </c>
      <c r="E133" s="22">
        <v>4</v>
      </c>
      <c r="F133" s="78"/>
      <c r="G133" s="27">
        <f>E133*F133</f>
        <v>0</v>
      </c>
      <c r="H133" s="10"/>
      <c r="I133" s="5"/>
      <c r="J133" s="2"/>
      <c r="K133" s="3"/>
      <c r="L133" s="2"/>
    </row>
    <row r="134" spans="1:12" ht="12">
      <c r="A134" s="103"/>
      <c r="B134" s="2"/>
      <c r="C134" s="11"/>
      <c r="D134" s="11"/>
      <c r="E134" s="22"/>
      <c r="F134" s="78"/>
      <c r="G134" s="27"/>
      <c r="H134" s="10"/>
      <c r="I134" s="5"/>
      <c r="J134" s="2"/>
      <c r="K134" s="3"/>
      <c r="L134" s="2"/>
    </row>
    <row r="135" spans="1:12" ht="12">
      <c r="A135" s="103"/>
      <c r="B135" s="2"/>
      <c r="C135" s="9" t="s">
        <v>90</v>
      </c>
      <c r="D135" s="11"/>
      <c r="E135" s="22"/>
      <c r="F135" s="11"/>
      <c r="G135" s="27"/>
      <c r="H135" s="10" t="s">
        <v>117</v>
      </c>
      <c r="I135" s="5"/>
      <c r="J135" s="2"/>
      <c r="K135" s="3"/>
      <c r="L135" s="2"/>
    </row>
    <row r="136" spans="1:12" ht="13.5" customHeight="1">
      <c r="A136" s="103" t="s">
        <v>154</v>
      </c>
      <c r="B136" s="2"/>
      <c r="C136" s="16" t="s">
        <v>91</v>
      </c>
      <c r="D136" s="11">
        <v>1</v>
      </c>
      <c r="E136" s="22">
        <v>6</v>
      </c>
      <c r="F136" s="78"/>
      <c r="G136" s="27">
        <f>E136*F136</f>
        <v>0</v>
      </c>
      <c r="H136" s="10"/>
      <c r="I136" s="12"/>
      <c r="J136" s="2"/>
      <c r="K136" s="3"/>
      <c r="L136" s="2"/>
    </row>
    <row r="137" spans="1:12" ht="13.5" customHeight="1">
      <c r="A137" s="103" t="s">
        <v>153</v>
      </c>
      <c r="B137" s="2"/>
      <c r="C137" s="16" t="s">
        <v>91</v>
      </c>
      <c r="D137" s="11">
        <v>1</v>
      </c>
      <c r="E137" s="22">
        <v>6</v>
      </c>
      <c r="F137" s="78"/>
      <c r="G137" s="27">
        <f>E137*F137</f>
        <v>0</v>
      </c>
      <c r="H137" s="10"/>
      <c r="I137" s="12"/>
      <c r="J137" s="2"/>
      <c r="K137" s="3"/>
      <c r="L137" s="2"/>
    </row>
    <row r="138" spans="1:12" ht="13.5" customHeight="1">
      <c r="A138" s="103" t="s">
        <v>152</v>
      </c>
      <c r="B138" s="2"/>
      <c r="C138" s="16" t="s">
        <v>91</v>
      </c>
      <c r="D138" s="11">
        <v>1</v>
      </c>
      <c r="E138" s="22">
        <v>6</v>
      </c>
      <c r="F138" s="78"/>
      <c r="G138" s="27">
        <f>E138*F138</f>
        <v>0</v>
      </c>
      <c r="H138" s="10"/>
      <c r="I138" s="12"/>
      <c r="J138" s="2"/>
      <c r="K138" s="3"/>
      <c r="L138" s="2"/>
    </row>
    <row r="139" spans="1:12" ht="13.5" customHeight="1">
      <c r="A139" s="103" t="s">
        <v>151</v>
      </c>
      <c r="B139" s="2"/>
      <c r="C139" s="16" t="s">
        <v>91</v>
      </c>
      <c r="D139" s="11">
        <v>1</v>
      </c>
      <c r="E139" s="22">
        <v>6</v>
      </c>
      <c r="F139" s="78"/>
      <c r="G139" s="27">
        <f>E139*F139</f>
        <v>0</v>
      </c>
      <c r="H139" s="10"/>
      <c r="I139" s="12"/>
      <c r="J139" s="2"/>
      <c r="K139" s="3"/>
      <c r="L139" s="2"/>
    </row>
    <row r="140" spans="1:12" ht="13.5" customHeight="1">
      <c r="A140" s="103" t="s">
        <v>173</v>
      </c>
      <c r="B140" s="2"/>
      <c r="C140" s="16" t="s">
        <v>91</v>
      </c>
      <c r="D140" s="11">
        <v>1</v>
      </c>
      <c r="E140" s="22">
        <v>6</v>
      </c>
      <c r="F140" s="78"/>
      <c r="G140" s="27">
        <f>E140*F140</f>
        <v>0</v>
      </c>
      <c r="H140" s="10"/>
      <c r="I140" s="12"/>
      <c r="J140" s="2"/>
      <c r="K140" s="3"/>
      <c r="L140" s="2"/>
    </row>
    <row r="141" spans="1:12" ht="13.5" customHeight="1">
      <c r="A141" s="28"/>
      <c r="B141" s="2"/>
      <c r="C141" s="12"/>
      <c r="D141" s="11"/>
      <c r="E141" s="22"/>
      <c r="F141" s="11"/>
      <c r="G141" s="27"/>
      <c r="H141" s="10"/>
      <c r="I141" s="12"/>
      <c r="J141" s="2"/>
      <c r="K141" s="3"/>
      <c r="L141" s="2"/>
    </row>
    <row r="142" spans="1:7" ht="13.5" customHeight="1">
      <c r="A142" s="26" t="s">
        <v>93</v>
      </c>
      <c r="B142" s="2"/>
      <c r="C142" s="9" t="s">
        <v>126</v>
      </c>
      <c r="D142" s="11"/>
      <c r="E142" s="22"/>
      <c r="F142" s="11"/>
      <c r="G142" s="27"/>
    </row>
    <row r="143" spans="1:7" ht="12">
      <c r="A143" s="106" t="s">
        <v>204</v>
      </c>
      <c r="B143" s="2"/>
      <c r="C143" s="16" t="s">
        <v>205</v>
      </c>
      <c r="D143" s="11">
        <v>1</v>
      </c>
      <c r="E143" s="22">
        <v>4</v>
      </c>
      <c r="F143" s="78"/>
      <c r="G143" s="27">
        <f aca="true" t="shared" si="2" ref="G143:G148">E143*F143</f>
        <v>0</v>
      </c>
    </row>
    <row r="144" spans="1:8" ht="12">
      <c r="A144" s="106" t="s">
        <v>150</v>
      </c>
      <c r="B144" s="2"/>
      <c r="C144" s="16" t="s">
        <v>205</v>
      </c>
      <c r="D144" s="11">
        <v>1</v>
      </c>
      <c r="E144" s="22">
        <v>4</v>
      </c>
      <c r="F144" s="78"/>
      <c r="G144" s="27">
        <f t="shared" si="2"/>
        <v>0</v>
      </c>
      <c r="H144" t="s">
        <v>117</v>
      </c>
    </row>
    <row r="145" spans="1:7" ht="12">
      <c r="A145" s="103" t="s">
        <v>149</v>
      </c>
      <c r="B145" s="2"/>
      <c r="C145" s="16" t="s">
        <v>205</v>
      </c>
      <c r="D145" s="11">
        <v>1</v>
      </c>
      <c r="E145" s="22">
        <v>4</v>
      </c>
      <c r="F145" s="78"/>
      <c r="G145" s="27">
        <f t="shared" si="2"/>
        <v>0</v>
      </c>
    </row>
    <row r="146" spans="1:7" ht="12">
      <c r="A146" s="103" t="s">
        <v>148</v>
      </c>
      <c r="B146" s="2"/>
      <c r="C146" s="16" t="s">
        <v>205</v>
      </c>
      <c r="D146" s="11">
        <v>1</v>
      </c>
      <c r="E146" s="22">
        <v>4</v>
      </c>
      <c r="F146" s="78"/>
      <c r="G146" s="27">
        <f t="shared" si="2"/>
        <v>0</v>
      </c>
    </row>
    <row r="147" spans="1:7" ht="12">
      <c r="A147" s="103" t="s">
        <v>147</v>
      </c>
      <c r="B147" s="2"/>
      <c r="C147" s="16" t="s">
        <v>205</v>
      </c>
      <c r="D147" s="11">
        <v>1</v>
      </c>
      <c r="E147" s="22">
        <v>4</v>
      </c>
      <c r="F147" s="78"/>
      <c r="G147" s="27">
        <f t="shared" si="2"/>
        <v>0</v>
      </c>
    </row>
    <row r="148" spans="1:7" ht="12">
      <c r="A148" s="103" t="s">
        <v>146</v>
      </c>
      <c r="B148" s="2"/>
      <c r="C148" s="16" t="s">
        <v>205</v>
      </c>
      <c r="D148" s="11">
        <v>1</v>
      </c>
      <c r="E148" s="22">
        <v>4</v>
      </c>
      <c r="F148" s="78"/>
      <c r="G148" s="27">
        <f t="shared" si="2"/>
        <v>0</v>
      </c>
    </row>
    <row r="149" spans="1:7" ht="12">
      <c r="A149" s="28"/>
      <c r="B149" s="2"/>
      <c r="C149" s="11"/>
      <c r="D149" s="11"/>
      <c r="E149" s="22"/>
      <c r="F149" s="11"/>
      <c r="G149" s="27"/>
    </row>
    <row r="150" spans="1:7" ht="12">
      <c r="A150" s="29" t="s">
        <v>72</v>
      </c>
      <c r="B150" s="2"/>
      <c r="C150" s="2"/>
      <c r="D150" s="11"/>
      <c r="E150" s="22"/>
      <c r="F150" s="11"/>
      <c r="G150" s="27"/>
    </row>
    <row r="151" spans="1:7" ht="12">
      <c r="A151" s="28">
        <v>108</v>
      </c>
      <c r="B151" s="2"/>
      <c r="C151" s="11" t="s">
        <v>206</v>
      </c>
      <c r="D151" s="11">
        <v>1</v>
      </c>
      <c r="E151" s="22">
        <v>16</v>
      </c>
      <c r="F151" s="78"/>
      <c r="G151" s="27">
        <f>E151*F151</f>
        <v>0</v>
      </c>
    </row>
    <row r="152" spans="1:7" ht="12">
      <c r="A152" s="28">
        <v>109</v>
      </c>
      <c r="B152" s="2"/>
      <c r="C152" s="11" t="s">
        <v>207</v>
      </c>
      <c r="D152" s="11">
        <v>1</v>
      </c>
      <c r="E152" s="22">
        <v>19</v>
      </c>
      <c r="F152" s="78"/>
      <c r="G152" s="27">
        <f>E152*F152</f>
        <v>0</v>
      </c>
    </row>
    <row r="153" spans="1:7" ht="12.75" thickBot="1">
      <c r="A153" s="28">
        <v>110</v>
      </c>
      <c r="B153" s="2"/>
      <c r="C153" s="11" t="s">
        <v>208</v>
      </c>
      <c r="D153" s="11">
        <v>1</v>
      </c>
      <c r="E153" s="22">
        <v>21</v>
      </c>
      <c r="F153" s="79"/>
      <c r="G153" s="62">
        <f>E153*F153</f>
        <v>0</v>
      </c>
    </row>
    <row r="154" spans="1:7" ht="12.75" thickTop="1">
      <c r="A154" s="28">
        <v>111</v>
      </c>
      <c r="B154" s="2"/>
      <c r="C154" s="11" t="s">
        <v>209</v>
      </c>
      <c r="D154" s="11">
        <v>1</v>
      </c>
      <c r="E154" s="22">
        <v>21</v>
      </c>
      <c r="F154" s="78"/>
      <c r="G154" s="27">
        <f>E154*F154</f>
        <v>0</v>
      </c>
    </row>
    <row r="155" spans="1:7" ht="12">
      <c r="A155" s="28">
        <v>112</v>
      </c>
      <c r="B155" s="2"/>
      <c r="C155" s="11" t="s">
        <v>210</v>
      </c>
      <c r="D155" s="11">
        <v>1</v>
      </c>
      <c r="E155" s="22">
        <v>21</v>
      </c>
      <c r="F155" s="78"/>
      <c r="G155" s="27">
        <f>E155*F155</f>
        <v>0</v>
      </c>
    </row>
    <row r="156" spans="1:7" ht="12">
      <c r="A156" s="28">
        <v>113</v>
      </c>
      <c r="B156" s="2"/>
      <c r="C156" s="11" t="s">
        <v>211</v>
      </c>
      <c r="D156" s="11">
        <v>1</v>
      </c>
      <c r="E156" s="22">
        <v>21</v>
      </c>
      <c r="F156" s="78"/>
      <c r="G156" s="27">
        <f>E156*F156</f>
        <v>0</v>
      </c>
    </row>
    <row r="157" spans="1:7" ht="12">
      <c r="A157" s="28"/>
      <c r="B157" s="2"/>
      <c r="C157" s="11"/>
      <c r="D157" s="2"/>
      <c r="E157" s="63" t="s">
        <v>102</v>
      </c>
      <c r="F157" s="11">
        <f>SUM(F119:F156)</f>
        <v>0</v>
      </c>
      <c r="G157" s="81">
        <f>SUM(G119:G153)</f>
        <v>0</v>
      </c>
    </row>
    <row r="158" spans="1:7" ht="12">
      <c r="A158" s="29"/>
      <c r="B158" s="2"/>
      <c r="C158" s="2"/>
      <c r="D158" s="64" t="s">
        <v>104</v>
      </c>
      <c r="E158" s="63" t="s">
        <v>103</v>
      </c>
      <c r="F158" s="18">
        <f>F56+F110+F157</f>
        <v>0</v>
      </c>
      <c r="G158" s="27">
        <f>G56+G110+G157</f>
        <v>0</v>
      </c>
    </row>
    <row r="159" spans="1:7" ht="12">
      <c r="A159" s="31"/>
      <c r="B159" s="20"/>
      <c r="C159" s="92"/>
      <c r="D159" s="20"/>
      <c r="E159" s="20"/>
      <c r="F159" s="32"/>
      <c r="G159" s="74"/>
    </row>
    <row r="160" spans="1:7" ht="12">
      <c r="A160" s="1"/>
      <c r="B160" s="2"/>
      <c r="C160" s="14"/>
      <c r="D160" s="2"/>
      <c r="E160" s="2"/>
      <c r="F160" s="11"/>
      <c r="G160" s="3"/>
    </row>
    <row r="161" spans="1:7" ht="12.75" thickBot="1">
      <c r="A161" s="9"/>
      <c r="B161" s="2"/>
      <c r="C161" s="11"/>
      <c r="D161" s="2"/>
      <c r="E161" s="3"/>
      <c r="F161" s="11"/>
      <c r="G161" s="3"/>
    </row>
    <row r="162" spans="1:6" ht="18">
      <c r="A162" s="35"/>
      <c r="B162" s="37" t="s">
        <v>96</v>
      </c>
      <c r="C162" s="46" t="s">
        <v>220</v>
      </c>
      <c r="D162" s="36"/>
      <c r="E162" s="36"/>
      <c r="F162" s="38" t="s">
        <v>89</v>
      </c>
    </row>
    <row r="163" spans="1:6" ht="12">
      <c r="A163" s="39"/>
      <c r="B163" s="2"/>
      <c r="C163" s="2"/>
      <c r="D163" s="2"/>
      <c r="E163" s="4"/>
      <c r="F163" s="70"/>
    </row>
    <row r="164" spans="1:6" ht="12.75" thickBot="1">
      <c r="A164" s="58"/>
      <c r="B164" s="43"/>
      <c r="C164" s="43"/>
      <c r="D164" s="43"/>
      <c r="E164" s="43"/>
      <c r="F164" s="94"/>
    </row>
    <row r="165" spans="1:6" ht="12">
      <c r="A165" s="34" t="s">
        <v>26</v>
      </c>
      <c r="B165" s="33"/>
      <c r="C165" s="34" t="s">
        <v>1</v>
      </c>
      <c r="D165" s="34" t="s">
        <v>196</v>
      </c>
      <c r="E165" s="34" t="s">
        <v>3</v>
      </c>
      <c r="F165" s="34" t="s">
        <v>4</v>
      </c>
    </row>
    <row r="166" spans="1:6" ht="12">
      <c r="A166" s="8"/>
      <c r="B166" s="8"/>
      <c r="C166" s="7" t="s">
        <v>111</v>
      </c>
      <c r="D166" s="7" t="s">
        <v>197</v>
      </c>
      <c r="E166" s="7" t="s">
        <v>195</v>
      </c>
      <c r="F166" s="7" t="s">
        <v>7</v>
      </c>
    </row>
    <row r="167" spans="1:6" ht="12">
      <c r="A167" s="29" t="s">
        <v>100</v>
      </c>
      <c r="B167" s="4" t="s">
        <v>80</v>
      </c>
      <c r="C167" s="9"/>
      <c r="D167" s="2"/>
      <c r="E167" s="9"/>
      <c r="F167" s="71"/>
    </row>
    <row r="168" spans="1:6" ht="12">
      <c r="A168" s="29"/>
      <c r="B168" s="14"/>
      <c r="C168" s="2"/>
      <c r="D168" s="2"/>
      <c r="E168" s="11"/>
      <c r="F168" s="71"/>
    </row>
    <row r="169" spans="1:6" ht="12">
      <c r="A169" s="28" t="s">
        <v>201</v>
      </c>
      <c r="B169" s="11"/>
      <c r="C169" s="2"/>
      <c r="D169" s="3"/>
      <c r="E169" s="2"/>
      <c r="F169" s="71"/>
    </row>
    <row r="170" spans="1:6" ht="12">
      <c r="A170" s="103" t="s">
        <v>142</v>
      </c>
      <c r="B170" s="11" t="s">
        <v>92</v>
      </c>
      <c r="C170" s="11">
        <v>1</v>
      </c>
      <c r="D170" s="3">
        <v>12</v>
      </c>
      <c r="E170" s="78"/>
      <c r="F170" s="81">
        <f>D170*E170</f>
        <v>0</v>
      </c>
    </row>
    <row r="171" spans="1:6" ht="12">
      <c r="A171" s="103" t="s">
        <v>143</v>
      </c>
      <c r="B171" s="11" t="s">
        <v>92</v>
      </c>
      <c r="C171" s="11">
        <v>1</v>
      </c>
      <c r="D171" s="3">
        <v>12</v>
      </c>
      <c r="E171" s="78"/>
      <c r="F171" s="81">
        <f>D171*E171</f>
        <v>0</v>
      </c>
    </row>
    <row r="172" spans="1:6" ht="12">
      <c r="A172" s="103" t="s">
        <v>144</v>
      </c>
      <c r="B172" s="11" t="s">
        <v>92</v>
      </c>
      <c r="C172" s="11">
        <v>1</v>
      </c>
      <c r="D172" s="3">
        <v>12</v>
      </c>
      <c r="E172" s="78"/>
      <c r="F172" s="81">
        <f>D172*E172</f>
        <v>0</v>
      </c>
    </row>
    <row r="173" spans="1:6" ht="12">
      <c r="A173" s="103" t="s">
        <v>145</v>
      </c>
      <c r="B173" s="11" t="s">
        <v>92</v>
      </c>
      <c r="C173" s="11">
        <v>1</v>
      </c>
      <c r="D173" s="3">
        <v>12</v>
      </c>
      <c r="E173" s="78"/>
      <c r="F173" s="81">
        <f>D173*E173</f>
        <v>0</v>
      </c>
    </row>
    <row r="174" spans="1:6" ht="12">
      <c r="A174" s="28"/>
      <c r="B174" s="2"/>
      <c r="C174" s="11"/>
      <c r="D174" s="3"/>
      <c r="E174" s="11"/>
      <c r="F174" s="81"/>
    </row>
    <row r="175" spans="1:6" ht="12">
      <c r="A175" s="28" t="s">
        <v>202</v>
      </c>
      <c r="B175" s="2"/>
      <c r="C175" s="11"/>
      <c r="D175" s="3"/>
      <c r="E175" s="11"/>
      <c r="F175" s="81"/>
    </row>
    <row r="176" spans="1:6" ht="12">
      <c r="A176" s="28" t="s">
        <v>127</v>
      </c>
      <c r="B176" s="2"/>
      <c r="C176" s="11">
        <v>1</v>
      </c>
      <c r="D176" s="3">
        <v>12</v>
      </c>
      <c r="E176" s="78"/>
      <c r="F176" s="81">
        <f>D176*E176</f>
        <v>0</v>
      </c>
    </row>
    <row r="177" spans="1:6" ht="12">
      <c r="A177" s="28" t="s">
        <v>128</v>
      </c>
      <c r="B177" s="2"/>
      <c r="C177" s="11">
        <v>1</v>
      </c>
      <c r="D177" s="3">
        <v>12</v>
      </c>
      <c r="E177" s="78"/>
      <c r="F177" s="81">
        <f>D177*E177</f>
        <v>0</v>
      </c>
    </row>
    <row r="178" spans="1:6" ht="12">
      <c r="A178" s="28" t="s">
        <v>174</v>
      </c>
      <c r="B178" s="2"/>
      <c r="C178" s="11">
        <v>1</v>
      </c>
      <c r="D178" s="3">
        <v>12</v>
      </c>
      <c r="E178" s="78"/>
      <c r="F178" s="81">
        <f>D178*E178</f>
        <v>0</v>
      </c>
    </row>
    <row r="179" spans="1:6" ht="12">
      <c r="A179" s="55"/>
      <c r="B179" s="2"/>
      <c r="C179" s="11"/>
      <c r="D179" s="3"/>
      <c r="E179" s="11"/>
      <c r="F179" s="81"/>
    </row>
    <row r="180" spans="1:6" ht="12">
      <c r="A180" s="30" t="s">
        <v>168</v>
      </c>
      <c r="B180" s="2"/>
      <c r="C180" s="11"/>
      <c r="D180" s="3"/>
      <c r="E180" s="11"/>
      <c r="F180" s="81"/>
    </row>
    <row r="181" spans="1:6" ht="12">
      <c r="A181" s="28" t="s">
        <v>129</v>
      </c>
      <c r="B181" s="2"/>
      <c r="C181" s="11">
        <v>1</v>
      </c>
      <c r="D181" s="3">
        <v>12</v>
      </c>
      <c r="E181" s="78"/>
      <c r="F181" s="81">
        <f>D181*E181</f>
        <v>0</v>
      </c>
    </row>
    <row r="182" spans="1:6" ht="12">
      <c r="A182" s="28" t="s">
        <v>130</v>
      </c>
      <c r="B182" s="2"/>
      <c r="C182" s="11">
        <v>1</v>
      </c>
      <c r="D182" s="3">
        <v>12</v>
      </c>
      <c r="E182" s="78"/>
      <c r="F182" s="81">
        <f>D182*E182</f>
        <v>0</v>
      </c>
    </row>
    <row r="183" spans="1:6" ht="12">
      <c r="A183" s="28" t="s">
        <v>131</v>
      </c>
      <c r="B183" s="2"/>
      <c r="C183" s="11">
        <v>1</v>
      </c>
      <c r="D183" s="3">
        <v>12</v>
      </c>
      <c r="E183" s="78"/>
      <c r="F183" s="81">
        <f>D183*E183</f>
        <v>0</v>
      </c>
    </row>
    <row r="184" spans="1:6" ht="12">
      <c r="A184" s="28" t="s">
        <v>132</v>
      </c>
      <c r="B184" s="2"/>
      <c r="C184" s="11">
        <v>1</v>
      </c>
      <c r="D184" s="3">
        <v>12</v>
      </c>
      <c r="E184" s="78"/>
      <c r="F184" s="81">
        <f>D184*E184</f>
        <v>0</v>
      </c>
    </row>
    <row r="185" spans="1:6" ht="12">
      <c r="A185" s="28" t="s">
        <v>133</v>
      </c>
      <c r="B185" s="2"/>
      <c r="C185" s="11">
        <v>1</v>
      </c>
      <c r="D185" s="3">
        <v>12</v>
      </c>
      <c r="E185" s="78"/>
      <c r="F185" s="81">
        <f>D185*E185</f>
        <v>0</v>
      </c>
    </row>
    <row r="186" spans="1:6" ht="12">
      <c r="A186" s="30"/>
      <c r="B186" s="2"/>
      <c r="C186" s="11"/>
      <c r="D186" s="3"/>
      <c r="E186" s="11"/>
      <c r="F186" s="81"/>
    </row>
    <row r="187" spans="1:6" ht="12">
      <c r="A187" s="28" t="s">
        <v>212</v>
      </c>
      <c r="B187" s="2"/>
      <c r="C187" s="11"/>
      <c r="D187" s="3"/>
      <c r="E187" s="11"/>
      <c r="F187" s="81"/>
    </row>
    <row r="188" spans="1:6" ht="12">
      <c r="A188" s="26" t="s">
        <v>134</v>
      </c>
      <c r="B188" s="2"/>
      <c r="C188" s="11">
        <v>1</v>
      </c>
      <c r="D188" s="3">
        <v>12</v>
      </c>
      <c r="E188" s="78"/>
      <c r="F188" s="81">
        <f>D188*E188</f>
        <v>0</v>
      </c>
    </row>
    <row r="189" spans="1:6" ht="12">
      <c r="A189" s="26" t="s">
        <v>135</v>
      </c>
      <c r="B189" s="2"/>
      <c r="C189" s="11">
        <v>1</v>
      </c>
      <c r="D189" s="3">
        <v>12</v>
      </c>
      <c r="E189" s="78"/>
      <c r="F189" s="81">
        <f>D189*E189</f>
        <v>0</v>
      </c>
    </row>
    <row r="190" spans="1:6" ht="13.5" customHeight="1">
      <c r="A190" s="26" t="s">
        <v>136</v>
      </c>
      <c r="B190" s="2"/>
      <c r="C190" s="11">
        <v>1</v>
      </c>
      <c r="D190" s="3">
        <v>12</v>
      </c>
      <c r="E190" s="78"/>
      <c r="F190" s="81">
        <f>D190*E190</f>
        <v>0</v>
      </c>
    </row>
    <row r="191" spans="1:6" ht="12">
      <c r="A191" s="26" t="s">
        <v>137</v>
      </c>
      <c r="B191" s="2"/>
      <c r="C191" s="11">
        <v>1</v>
      </c>
      <c r="D191" s="3">
        <v>12</v>
      </c>
      <c r="E191" s="78"/>
      <c r="F191" s="81">
        <f>D191*E191</f>
        <v>0</v>
      </c>
    </row>
    <row r="192" spans="1:6" ht="12">
      <c r="A192" s="26"/>
      <c r="B192" s="2"/>
      <c r="C192" s="11"/>
      <c r="D192" s="3"/>
      <c r="E192" s="11"/>
      <c r="F192" s="81"/>
    </row>
    <row r="193" spans="1:6" ht="12">
      <c r="A193" s="28" t="s">
        <v>169</v>
      </c>
      <c r="B193" s="2"/>
      <c r="C193" s="11"/>
      <c r="D193" s="3"/>
      <c r="E193" s="11"/>
      <c r="F193" s="81"/>
    </row>
    <row r="194" spans="1:6" ht="12">
      <c r="A194" s="26" t="s">
        <v>138</v>
      </c>
      <c r="B194" s="2"/>
      <c r="C194" s="11">
        <v>1</v>
      </c>
      <c r="D194" s="3">
        <v>12</v>
      </c>
      <c r="E194" s="78"/>
      <c r="F194" s="81">
        <f>D194*E194</f>
        <v>0</v>
      </c>
    </row>
    <row r="195" spans="1:6" ht="12">
      <c r="A195" s="26" t="s">
        <v>139</v>
      </c>
      <c r="B195" s="2"/>
      <c r="C195" s="11">
        <v>1</v>
      </c>
      <c r="D195" s="3">
        <v>12</v>
      </c>
      <c r="E195" s="80"/>
      <c r="F195" s="81">
        <f>D195*E195</f>
        <v>0</v>
      </c>
    </row>
    <row r="196" spans="1:6" ht="12">
      <c r="A196" s="26" t="s">
        <v>140</v>
      </c>
      <c r="B196" s="2"/>
      <c r="C196" s="11">
        <v>1</v>
      </c>
      <c r="D196" s="3">
        <v>12</v>
      </c>
      <c r="E196" s="78"/>
      <c r="F196" s="81">
        <f>D196*E196</f>
        <v>0</v>
      </c>
    </row>
    <row r="197" spans="1:6" ht="12.75" thickBot="1">
      <c r="A197" s="26" t="s">
        <v>141</v>
      </c>
      <c r="B197" s="2"/>
      <c r="C197" s="11">
        <v>1</v>
      </c>
      <c r="D197" s="3">
        <v>12</v>
      </c>
      <c r="E197" s="79"/>
      <c r="F197" s="82">
        <f>D197*E197</f>
        <v>0</v>
      </c>
    </row>
    <row r="198" spans="1:6" ht="12.75" thickTop="1">
      <c r="A198" s="29"/>
      <c r="B198" s="2"/>
      <c r="C198" s="2"/>
      <c r="D198" s="60" t="s">
        <v>107</v>
      </c>
      <c r="E198" s="11">
        <f>SUM(E170:E197)</f>
        <v>0</v>
      </c>
      <c r="F198" s="83">
        <f>SUM(F170:F197)</f>
        <v>0</v>
      </c>
    </row>
    <row r="199" spans="1:6" ht="12">
      <c r="A199" s="29"/>
      <c r="B199" s="2"/>
      <c r="C199" s="2"/>
      <c r="D199" s="60" t="s">
        <v>110</v>
      </c>
      <c r="E199" s="11">
        <f>F56+F110+F157+E198</f>
        <v>0</v>
      </c>
      <c r="F199" s="81">
        <f>G56+G110+G157+F198</f>
        <v>0</v>
      </c>
    </row>
    <row r="200" spans="1:6" ht="12">
      <c r="A200" s="29"/>
      <c r="B200" s="2"/>
      <c r="C200" s="2"/>
      <c r="D200" s="3"/>
      <c r="E200" s="2"/>
      <c r="F200" s="84"/>
    </row>
    <row r="201" spans="1:6" ht="12">
      <c r="A201" s="29"/>
      <c r="B201" s="2"/>
      <c r="C201" s="2"/>
      <c r="D201" s="3"/>
      <c r="E201" s="2"/>
      <c r="F201" s="84"/>
    </row>
    <row r="202" spans="1:6" ht="12">
      <c r="A202" s="29"/>
      <c r="B202" s="2"/>
      <c r="C202" s="2"/>
      <c r="D202" s="3"/>
      <c r="E202" s="63" t="s">
        <v>109</v>
      </c>
      <c r="F202" s="81">
        <f>G56</f>
        <v>0</v>
      </c>
    </row>
    <row r="203" spans="1:6" ht="12">
      <c r="A203" s="29"/>
      <c r="B203" s="2"/>
      <c r="C203" s="2"/>
      <c r="D203" s="3"/>
      <c r="E203" s="63" t="s">
        <v>108</v>
      </c>
      <c r="F203" s="81">
        <f>G110</f>
        <v>0</v>
      </c>
    </row>
    <row r="204" spans="1:6" ht="12">
      <c r="A204" s="24"/>
      <c r="B204" s="2"/>
      <c r="C204" s="2"/>
      <c r="D204" s="2"/>
      <c r="E204" s="63" t="s">
        <v>102</v>
      </c>
      <c r="F204" s="81">
        <f>G157</f>
        <v>0</v>
      </c>
    </row>
    <row r="205" spans="1:6" ht="12.75" thickBot="1">
      <c r="A205" s="56" t="s">
        <v>19</v>
      </c>
      <c r="B205" s="2"/>
      <c r="C205" s="2"/>
      <c r="D205" s="61"/>
      <c r="E205" s="85" t="s">
        <v>107</v>
      </c>
      <c r="F205" s="82">
        <f>F198</f>
        <v>0</v>
      </c>
    </row>
    <row r="206" spans="1:6" ht="12.75" thickTop="1">
      <c r="A206" s="56" t="s">
        <v>21</v>
      </c>
      <c r="B206" s="2"/>
      <c r="C206" s="2"/>
      <c r="D206" s="2"/>
      <c r="E206" s="63" t="s">
        <v>106</v>
      </c>
      <c r="F206" s="81">
        <f>SUM(F202:F205)</f>
        <v>0</v>
      </c>
    </row>
    <row r="207" spans="1:9" ht="12">
      <c r="A207" s="56" t="s">
        <v>35</v>
      </c>
      <c r="B207" s="2"/>
      <c r="C207" s="114"/>
      <c r="D207" s="2"/>
      <c r="E207" s="6" t="s">
        <v>215</v>
      </c>
      <c r="F207" s="81">
        <f>IF(F206&gt;500,8.5,IF(F206&gt;300,6.5,IF(F206&gt;100,4.5,IF(F206&gt;50,3.5,IF(F206&gt;25,2.5,IF(F206&gt;0,1.5,0))))))</f>
        <v>0</v>
      </c>
      <c r="H207" s="13"/>
      <c r="I207" s="2"/>
    </row>
    <row r="208" spans="1:6" ht="12">
      <c r="A208" s="29"/>
      <c r="B208" s="2"/>
      <c r="C208" s="2"/>
      <c r="D208" s="2"/>
      <c r="E208" s="11" t="s">
        <v>213</v>
      </c>
      <c r="F208" s="81">
        <f>SUM(F206:F207)</f>
        <v>0</v>
      </c>
    </row>
    <row r="209" spans="1:6" ht="12">
      <c r="A209" s="29"/>
      <c r="B209" s="9" t="s">
        <v>79</v>
      </c>
      <c r="C209" s="2"/>
      <c r="D209" s="6" t="s">
        <v>20</v>
      </c>
      <c r="E209" s="6" t="s">
        <v>216</v>
      </c>
      <c r="F209" s="81">
        <f>F208*0.06</f>
        <v>0</v>
      </c>
    </row>
    <row r="210" spans="1:6" ht="12.75" thickBot="1">
      <c r="A210" s="29"/>
      <c r="B210" s="9"/>
      <c r="C210" s="2"/>
      <c r="D210" s="6"/>
      <c r="E210" s="6"/>
      <c r="F210" s="81"/>
    </row>
    <row r="211" spans="1:6" ht="12.75" thickBot="1">
      <c r="A211" s="29"/>
      <c r="B211" s="9"/>
      <c r="C211" s="2"/>
      <c r="D211" s="6"/>
      <c r="E211" s="6" t="s">
        <v>22</v>
      </c>
      <c r="F211" s="107">
        <f>F208+F209</f>
        <v>0</v>
      </c>
    </row>
    <row r="212" spans="1:6" ht="12">
      <c r="A212" s="29"/>
      <c r="B212" s="9"/>
      <c r="C212" s="112"/>
      <c r="D212" s="113"/>
      <c r="E212" s="95"/>
      <c r="F212" s="81"/>
    </row>
    <row r="213" spans="1:6" ht="12">
      <c r="A213" s="24"/>
      <c r="B213" s="13" t="s">
        <v>78</v>
      </c>
      <c r="C213" s="13" t="s">
        <v>214</v>
      </c>
      <c r="D213" s="59"/>
      <c r="E213" s="2"/>
      <c r="F213" s="81"/>
    </row>
    <row r="214" spans="1:6" ht="12">
      <c r="A214" s="29"/>
      <c r="B214" s="6" t="s">
        <v>77</v>
      </c>
      <c r="C214" s="3">
        <v>5</v>
      </c>
      <c r="D214" s="101" t="s">
        <v>165</v>
      </c>
      <c r="F214" s="72"/>
    </row>
    <row r="215" spans="1:6" ht="12">
      <c r="A215" s="24"/>
      <c r="B215" s="17" t="s">
        <v>94</v>
      </c>
      <c r="C215" s="3">
        <v>8</v>
      </c>
      <c r="D215" s="101" t="s">
        <v>166</v>
      </c>
      <c r="E215" s="2"/>
      <c r="F215" s="71"/>
    </row>
    <row r="216" spans="1:6" ht="12">
      <c r="A216" s="52"/>
      <c r="B216" s="57" t="s">
        <v>95</v>
      </c>
      <c r="C216" s="19">
        <v>12</v>
      </c>
      <c r="D216" s="102" t="s">
        <v>167</v>
      </c>
      <c r="E216" s="20"/>
      <c r="F216" s="73"/>
    </row>
  </sheetData>
  <sheetProtection/>
  <printOptions gridLines="1" horizontalCentered="1" verticalCentered="1"/>
  <pageMargins left="0.75" right="0.75" top="0.25" bottom="0.25" header="0.5" footer="0.25"/>
  <pageSetup fitToHeight="4" fitToWidth="1" orientation="portrait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Jensen</dc:creator>
  <cp:keywords/>
  <dc:description/>
  <cp:lastModifiedBy>Colleen Giovanni</cp:lastModifiedBy>
  <cp:lastPrinted>2024-03-25T16:25:28Z</cp:lastPrinted>
  <dcterms:created xsi:type="dcterms:W3CDTF">1998-02-26T01:57:57Z</dcterms:created>
  <dcterms:modified xsi:type="dcterms:W3CDTF">2024-03-25T16:26:42Z</dcterms:modified>
  <cp:category/>
  <cp:version/>
  <cp:contentType/>
  <cp:contentStatus/>
</cp:coreProperties>
</file>